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se-marie.donnio\Google Drive\Boulot\XAB2\écriture papier\elife\Correction\Fichier données\"/>
    </mc:Choice>
  </mc:AlternateContent>
  <bookViews>
    <workbookView xWindow="-110" yWindow="-110" windowWidth="20720" windowHeight="13280" firstSheet="2" activeTab="5"/>
  </bookViews>
  <sheets>
    <sheet name="IF R-loops" sheetId="6" r:id="rId1"/>
    <sheet name="IF XAB2" sheetId="2" r:id="rId2"/>
    <sheet name="IF AQR" sheetId="10" r:id="rId3"/>
    <sheet name="PLA XAB2-Rloops" sheetId="3" r:id="rId4"/>
    <sheet name="PLA AQR-Rloops" sheetId="9" r:id="rId5"/>
    <sheet name="Graph" sheetId="5" r:id="rId6"/>
  </sheets>
  <externalReferences>
    <externalReference r:id="rId7"/>
    <externalReference r:id="rId8"/>
  </externalReferences>
  <definedNames>
    <definedName name="_xlchart.v1.10" localSheetId="0" hidden="1">'PLA AQR-Rloops'!$T$3:$T$112</definedName>
    <definedName name="_xlchart.v1.11" localSheetId="0" hidden="1">'PLA AQR-Rloops'!$AA$3:$AA$106</definedName>
    <definedName name="_xlchart.v1.12" localSheetId="0" hidden="1">'PLA AQR-Rloops'!$AH$3:$AH$85</definedName>
    <definedName name="_xlchart.v1.13" localSheetId="0" hidden="1">'PLA AQR-Rloops'!$AO$3:$AO$92</definedName>
    <definedName name="_xlchart.v1.14" localSheetId="0" hidden="1">'PLA AQR-Rloops'!$F$3:$F$102</definedName>
    <definedName name="_xlchart.v1.15" localSheetId="0" hidden="1">'PLA AQR-Rloops'!$M$3:$M$108</definedName>
    <definedName name="_xlchart.v1.16" localSheetId="0" hidden="1">'PLA AQR-Rloops'!$T$3:$T$112</definedName>
    <definedName name="_xlchart.v1.17" localSheetId="0" hidden="1">'PLA AQR-Rloops'!$AA$3:$AA$106</definedName>
    <definedName name="_xlchart.v1.18" localSheetId="0" hidden="1">'PLA AQR-Rloops'!$AH$3:$AH$85</definedName>
    <definedName name="_xlchart.v1.19" localSheetId="0" hidden="1">'PLA AQR-Rloops'!$AO$3:$AO$92</definedName>
    <definedName name="_xlchart.v1.20" localSheetId="0" hidden="1">'PLA AQR-Rloops'!$F$3:$F$102</definedName>
    <definedName name="_xlchart.v1.21" localSheetId="0" hidden="1">'PLA AQR-Rloops'!$M$3:$M$108</definedName>
    <definedName name="_xlchart.v1.22" localSheetId="0" hidden="1">'PLA AQR-Rloops'!$T$3:$T$112</definedName>
    <definedName name="_xlchart.v1.23" localSheetId="0" hidden="1">'IF R-loops'!$U$3:$U$150</definedName>
    <definedName name="_xlchart.v1.24" localSheetId="0" hidden="1">'IF R-loops'!$V$3:$V$150</definedName>
    <definedName name="_xlchart.v1.25" localSheetId="0" hidden="1">'IF R-loops'!$AG$3:$AG$150</definedName>
    <definedName name="_xlchart.v1.26" localSheetId="0" hidden="1">'IF R-loops'!$AQ$3:$AQ$140</definedName>
    <definedName name="_xlchart.v1.27" localSheetId="0" hidden="1">'IF R-loops'!$AR$3:$AR$140</definedName>
    <definedName name="_xlchart.v1.28" localSheetId="0" hidden="1">'IF R-loops'!$BB$3:$BB$150</definedName>
    <definedName name="_xlchart.v1.29" localSheetId="0" hidden="1">'IF R-loops'!$BC$3:$BC$150</definedName>
    <definedName name="_xlchart.v1.5" localSheetId="0" hidden="1">'PLA AQR-Rloops'!$AA$3:$AA$106</definedName>
    <definedName name="_xlchart.v1.6" localSheetId="0" hidden="1">'PLA AQR-Rloops'!$AH$3:$AH$85</definedName>
    <definedName name="_xlchart.v1.7" localSheetId="0" hidden="1">'PLA AQR-Rloops'!$AO$3:$AO$92</definedName>
    <definedName name="_xlchart.v1.8" localSheetId="0" hidden="1">'PLA AQR-Rloops'!$F$3:$F$102</definedName>
    <definedName name="_xlchart.v1.9" localSheetId="0" hidden="1">'PLA AQR-Rloops'!$M$3:$M$108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2" i="10" l="1"/>
  <c r="E102" i="10"/>
  <c r="D102" i="10"/>
  <c r="C102" i="10"/>
  <c r="B99" i="10"/>
  <c r="F95" i="10"/>
  <c r="F96" i="10" s="1"/>
  <c r="F100" i="10" s="1"/>
  <c r="E95" i="10"/>
  <c r="E99" i="10" s="1"/>
  <c r="D95" i="10"/>
  <c r="D99" i="10" s="1"/>
  <c r="C95" i="10"/>
  <c r="C96" i="10" s="1"/>
  <c r="C100" i="10" s="1"/>
  <c r="B95" i="10"/>
  <c r="B96" i="10" s="1"/>
  <c r="B100" i="10" s="1"/>
  <c r="F94" i="10"/>
  <c r="F98" i="10" s="1"/>
  <c r="E94" i="10"/>
  <c r="E98" i="10" s="1"/>
  <c r="D94" i="10"/>
  <c r="D98" i="10" s="1"/>
  <c r="C94" i="10"/>
  <c r="C98" i="10" s="1"/>
  <c r="B94" i="10"/>
  <c r="F99" i="10" s="1"/>
  <c r="D96" i="10" l="1"/>
  <c r="D100" i="10" s="1"/>
  <c r="E96" i="10"/>
  <c r="E100" i="10" s="1"/>
  <c r="C99" i="10"/>
  <c r="B98" i="10"/>
  <c r="D117" i="9" l="1"/>
  <c r="F116" i="9"/>
  <c r="E116" i="9"/>
  <c r="D116" i="9"/>
  <c r="C116" i="9"/>
  <c r="B116" i="9"/>
  <c r="G112" i="9"/>
  <c r="E111" i="9"/>
  <c r="G109" i="9"/>
  <c r="G113" i="9" s="1"/>
  <c r="D109" i="9"/>
  <c r="D113" i="9" s="1"/>
  <c r="C109" i="9"/>
  <c r="C113" i="9" s="1"/>
  <c r="G108" i="9"/>
  <c r="F108" i="9"/>
  <c r="F109" i="9" s="1"/>
  <c r="F113" i="9" s="1"/>
  <c r="E108" i="9"/>
  <c r="E109" i="9" s="1"/>
  <c r="E113" i="9" s="1"/>
  <c r="D108" i="9"/>
  <c r="D112" i="9" s="1"/>
  <c r="C108" i="9"/>
  <c r="C112" i="9" s="1"/>
  <c r="B108" i="9"/>
  <c r="B112" i="9" s="1"/>
  <c r="G107" i="9"/>
  <c r="G111" i="9" s="1"/>
  <c r="F107" i="9"/>
  <c r="E107" i="9"/>
  <c r="D107" i="9"/>
  <c r="D111" i="9" s="1"/>
  <c r="C107" i="9"/>
  <c r="C111" i="9" s="1"/>
  <c r="B107" i="9"/>
  <c r="F111" i="9" s="1"/>
  <c r="B111" i="9" l="1"/>
  <c r="E112" i="9"/>
  <c r="B109" i="9"/>
  <c r="B113" i="9" s="1"/>
  <c r="F112" i="9"/>
  <c r="B155" i="6" l="1"/>
  <c r="C86" i="2" l="1"/>
  <c r="F86" i="2" l="1"/>
  <c r="E86" i="2"/>
  <c r="D86" i="2"/>
  <c r="F94" i="3"/>
  <c r="E94" i="3"/>
  <c r="D94" i="3"/>
  <c r="C94" i="3"/>
  <c r="F93" i="3"/>
  <c r="E93" i="3"/>
  <c r="D93" i="3"/>
  <c r="C93" i="3"/>
  <c r="B93" i="3"/>
  <c r="AG148" i="6" l="1"/>
  <c r="AF148" i="6"/>
  <c r="AE147" i="6"/>
  <c r="AG146" i="6"/>
  <c r="AF146" i="6"/>
  <c r="AE145" i="6"/>
  <c r="AG144" i="6"/>
  <c r="AF144" i="6"/>
  <c r="AE143" i="6"/>
  <c r="AG142" i="6"/>
  <c r="AF142" i="6"/>
  <c r="AE141" i="6"/>
  <c r="AG140" i="6"/>
  <c r="AF140" i="6"/>
  <c r="K140" i="6"/>
  <c r="J140" i="6"/>
  <c r="AE139" i="6"/>
  <c r="I139" i="6"/>
  <c r="AG138" i="6"/>
  <c r="AF138" i="6"/>
  <c r="K138" i="6"/>
  <c r="J138" i="6"/>
  <c r="AE137" i="6"/>
  <c r="I137" i="6"/>
  <c r="AG136" i="6"/>
  <c r="AF136" i="6"/>
  <c r="K136" i="6"/>
  <c r="J136" i="6"/>
  <c r="AE135" i="6"/>
  <c r="I135" i="6"/>
  <c r="AG134" i="6"/>
  <c r="AF134" i="6"/>
  <c r="K134" i="6"/>
  <c r="J134" i="6"/>
  <c r="AE133" i="6"/>
  <c r="I133" i="6"/>
  <c r="AG132" i="6"/>
  <c r="AF132" i="6"/>
  <c r="K132" i="6"/>
  <c r="J132" i="6"/>
  <c r="AE131" i="6"/>
  <c r="I131" i="6"/>
  <c r="AG130" i="6"/>
  <c r="AF130" i="6"/>
  <c r="K130" i="6"/>
  <c r="J130" i="6"/>
  <c r="AE129" i="6"/>
  <c r="I129" i="6"/>
  <c r="AG128" i="6"/>
  <c r="AF128" i="6"/>
  <c r="V128" i="6"/>
  <c r="U128" i="6"/>
  <c r="K128" i="6"/>
  <c r="J128" i="6"/>
  <c r="AE127" i="6"/>
  <c r="T127" i="6"/>
  <c r="I127" i="6"/>
  <c r="AG126" i="6"/>
  <c r="AF126" i="6"/>
  <c r="V126" i="6"/>
  <c r="U126" i="6"/>
  <c r="K126" i="6"/>
  <c r="J126" i="6"/>
  <c r="AE125" i="6"/>
  <c r="T125" i="6"/>
  <c r="I125" i="6"/>
  <c r="AG124" i="6"/>
  <c r="AF124" i="6"/>
  <c r="V124" i="6"/>
  <c r="U124" i="6"/>
  <c r="K124" i="6"/>
  <c r="J124" i="6"/>
  <c r="AE123" i="6"/>
  <c r="T123" i="6"/>
  <c r="I123" i="6"/>
  <c r="AG122" i="6"/>
  <c r="AF122" i="6"/>
  <c r="V122" i="6"/>
  <c r="U122" i="6"/>
  <c r="K122" i="6"/>
  <c r="J122" i="6"/>
  <c r="AE121" i="6"/>
  <c r="T121" i="6"/>
  <c r="I121" i="6"/>
  <c r="AR120" i="6"/>
  <c r="AQ120" i="6"/>
  <c r="AG120" i="6"/>
  <c r="AF120" i="6"/>
  <c r="V120" i="6"/>
  <c r="U120" i="6"/>
  <c r="K120" i="6"/>
  <c r="J120" i="6"/>
  <c r="AP119" i="6"/>
  <c r="AE119" i="6"/>
  <c r="T119" i="6"/>
  <c r="I119" i="6"/>
  <c r="AR118" i="6"/>
  <c r="AQ118" i="6"/>
  <c r="AG118" i="6"/>
  <c r="AF118" i="6"/>
  <c r="V118" i="6"/>
  <c r="U118" i="6"/>
  <c r="K118" i="6"/>
  <c r="J118" i="6"/>
  <c r="AP117" i="6"/>
  <c r="AE117" i="6"/>
  <c r="T117" i="6"/>
  <c r="I117" i="6"/>
  <c r="AR116" i="6"/>
  <c r="AQ116" i="6"/>
  <c r="AG116" i="6"/>
  <c r="AF116" i="6"/>
  <c r="V116" i="6"/>
  <c r="U116" i="6"/>
  <c r="K116" i="6"/>
  <c r="J116" i="6"/>
  <c r="AP115" i="6"/>
  <c r="AE115" i="6"/>
  <c r="T115" i="6"/>
  <c r="I115" i="6"/>
  <c r="AR114" i="6"/>
  <c r="AQ114" i="6"/>
  <c r="AG114" i="6"/>
  <c r="AF114" i="6"/>
  <c r="V114" i="6"/>
  <c r="U114" i="6"/>
  <c r="K114" i="6"/>
  <c r="J114" i="6"/>
  <c r="AP113" i="6"/>
  <c r="AE113" i="6"/>
  <c r="T113" i="6"/>
  <c r="I113" i="6"/>
  <c r="AR112" i="6"/>
  <c r="AQ112" i="6"/>
  <c r="AG112" i="6"/>
  <c r="AF112" i="6"/>
  <c r="V112" i="6"/>
  <c r="U112" i="6"/>
  <c r="K112" i="6"/>
  <c r="J112" i="6"/>
  <c r="AP111" i="6"/>
  <c r="AE111" i="6"/>
  <c r="T111" i="6"/>
  <c r="I111" i="6"/>
  <c r="AR110" i="6"/>
  <c r="AQ110" i="6"/>
  <c r="AG110" i="6"/>
  <c r="AF110" i="6"/>
  <c r="V110" i="6"/>
  <c r="U110" i="6"/>
  <c r="K110" i="6"/>
  <c r="J110" i="6"/>
  <c r="AP109" i="6"/>
  <c r="AE109" i="6"/>
  <c r="T109" i="6"/>
  <c r="I109" i="6"/>
  <c r="AR108" i="6"/>
  <c r="AQ108" i="6"/>
  <c r="AG108" i="6"/>
  <c r="AF108" i="6"/>
  <c r="V108" i="6"/>
  <c r="U108" i="6"/>
  <c r="K108" i="6"/>
  <c r="J108" i="6"/>
  <c r="AP107" i="6"/>
  <c r="AE107" i="6"/>
  <c r="T107" i="6"/>
  <c r="I107" i="6"/>
  <c r="AR106" i="6"/>
  <c r="AQ106" i="6"/>
  <c r="AG106" i="6"/>
  <c r="AF106" i="6"/>
  <c r="V106" i="6"/>
  <c r="U106" i="6"/>
  <c r="K106" i="6"/>
  <c r="J106" i="6"/>
  <c r="AP105" i="6"/>
  <c r="AE105" i="6"/>
  <c r="T105" i="6"/>
  <c r="I105" i="6"/>
  <c r="AR104" i="6"/>
  <c r="AQ104" i="6"/>
  <c r="AG104" i="6"/>
  <c r="AF104" i="6"/>
  <c r="V104" i="6"/>
  <c r="U104" i="6"/>
  <c r="K104" i="6"/>
  <c r="J104" i="6"/>
  <c r="AP103" i="6"/>
  <c r="AE103" i="6"/>
  <c r="T103" i="6"/>
  <c r="I103" i="6"/>
  <c r="AR102" i="6"/>
  <c r="AQ102" i="6"/>
  <c r="AG102" i="6"/>
  <c r="AF102" i="6"/>
  <c r="V102" i="6"/>
  <c r="U102" i="6"/>
  <c r="K102" i="6"/>
  <c r="J102" i="6"/>
  <c r="AP101" i="6"/>
  <c r="AE101" i="6"/>
  <c r="T101" i="6"/>
  <c r="I101" i="6"/>
  <c r="AR100" i="6"/>
  <c r="AQ100" i="6"/>
  <c r="AG100" i="6"/>
  <c r="AF100" i="6"/>
  <c r="V100" i="6"/>
  <c r="U100" i="6"/>
  <c r="K100" i="6"/>
  <c r="J100" i="6"/>
  <c r="AP99" i="6"/>
  <c r="AE99" i="6"/>
  <c r="T99" i="6"/>
  <c r="I99" i="6"/>
  <c r="AR98" i="6"/>
  <c r="AQ98" i="6"/>
  <c r="AG98" i="6"/>
  <c r="AF98" i="6"/>
  <c r="V98" i="6"/>
  <c r="U98" i="6"/>
  <c r="K98" i="6"/>
  <c r="J98" i="6"/>
  <c r="AP97" i="6"/>
  <c r="AE97" i="6"/>
  <c r="T97" i="6"/>
  <c r="I97" i="6"/>
  <c r="BC96" i="6"/>
  <c r="BB96" i="6"/>
  <c r="AR96" i="6"/>
  <c r="AQ96" i="6"/>
  <c r="AG96" i="6"/>
  <c r="AF96" i="6"/>
  <c r="V96" i="6"/>
  <c r="U96" i="6"/>
  <c r="K96" i="6"/>
  <c r="J96" i="6"/>
  <c r="BA95" i="6"/>
  <c r="AP95" i="6"/>
  <c r="AE95" i="6"/>
  <c r="T95" i="6"/>
  <c r="I95" i="6"/>
  <c r="BC94" i="6"/>
  <c r="BB94" i="6"/>
  <c r="AR94" i="6"/>
  <c r="AQ94" i="6"/>
  <c r="AG94" i="6"/>
  <c r="AF94" i="6"/>
  <c r="V94" i="6"/>
  <c r="U94" i="6"/>
  <c r="K94" i="6"/>
  <c r="J94" i="6"/>
  <c r="BA93" i="6"/>
  <c r="AP93" i="6"/>
  <c r="AE93" i="6"/>
  <c r="T93" i="6"/>
  <c r="I93" i="6"/>
  <c r="BC92" i="6"/>
  <c r="BB92" i="6"/>
  <c r="AR92" i="6"/>
  <c r="AQ92" i="6"/>
  <c r="AG92" i="6"/>
  <c r="AF92" i="6"/>
  <c r="V92" i="6"/>
  <c r="U92" i="6"/>
  <c r="K92" i="6"/>
  <c r="J92" i="6"/>
  <c r="BA91" i="6"/>
  <c r="AP91" i="6"/>
  <c r="AE91" i="6"/>
  <c r="T91" i="6"/>
  <c r="I91" i="6"/>
  <c r="BC90" i="6"/>
  <c r="BB90" i="6"/>
  <c r="AR90" i="6"/>
  <c r="AQ90" i="6"/>
  <c r="AG90" i="6"/>
  <c r="AF90" i="6"/>
  <c r="V90" i="6"/>
  <c r="U90" i="6"/>
  <c r="K90" i="6"/>
  <c r="J90" i="6"/>
  <c r="BA89" i="6"/>
  <c r="AP89" i="6"/>
  <c r="AE89" i="6"/>
  <c r="T89" i="6"/>
  <c r="I89" i="6"/>
  <c r="BC88" i="6"/>
  <c r="BB88" i="6"/>
  <c r="AR88" i="6"/>
  <c r="AQ88" i="6"/>
  <c r="AG88" i="6"/>
  <c r="AF88" i="6"/>
  <c r="V88" i="6"/>
  <c r="U88" i="6"/>
  <c r="K88" i="6"/>
  <c r="J88" i="6"/>
  <c r="BA87" i="6"/>
  <c r="AP87" i="6"/>
  <c r="AE87" i="6"/>
  <c r="T87" i="6"/>
  <c r="I87" i="6"/>
  <c r="BC86" i="6"/>
  <c r="BB86" i="6"/>
  <c r="AR86" i="6"/>
  <c r="AQ86" i="6"/>
  <c r="AG86" i="6"/>
  <c r="AF86" i="6"/>
  <c r="V86" i="6"/>
  <c r="U86" i="6"/>
  <c r="K86" i="6"/>
  <c r="J86" i="6"/>
  <c r="BA85" i="6"/>
  <c r="AP85" i="6"/>
  <c r="AE85" i="6"/>
  <c r="T85" i="6"/>
  <c r="I85" i="6"/>
  <c r="BC84" i="6"/>
  <c r="BB84" i="6"/>
  <c r="AR84" i="6"/>
  <c r="AQ84" i="6"/>
  <c r="AG84" i="6"/>
  <c r="AF84" i="6"/>
  <c r="V84" i="6"/>
  <c r="U84" i="6"/>
  <c r="K84" i="6"/>
  <c r="J84" i="6"/>
  <c r="BA83" i="6"/>
  <c r="AP83" i="6"/>
  <c r="AE83" i="6"/>
  <c r="T83" i="6"/>
  <c r="I83" i="6"/>
  <c r="BC82" i="6"/>
  <c r="BB82" i="6"/>
  <c r="AR82" i="6"/>
  <c r="AQ82" i="6"/>
  <c r="AG82" i="6"/>
  <c r="AF82" i="6"/>
  <c r="V82" i="6"/>
  <c r="U82" i="6"/>
  <c r="K82" i="6"/>
  <c r="J82" i="6"/>
  <c r="BA81" i="6"/>
  <c r="AP81" i="6"/>
  <c r="AE81" i="6"/>
  <c r="T81" i="6"/>
  <c r="I81" i="6"/>
  <c r="BC80" i="6"/>
  <c r="BB80" i="6"/>
  <c r="AR80" i="6"/>
  <c r="AQ80" i="6"/>
  <c r="AG80" i="6"/>
  <c r="AF80" i="6"/>
  <c r="V80" i="6"/>
  <c r="U80" i="6"/>
  <c r="BA79" i="6"/>
  <c r="AP79" i="6"/>
  <c r="AE79" i="6"/>
  <c r="T79" i="6"/>
  <c r="BC78" i="6"/>
  <c r="BB78" i="6"/>
  <c r="AR78" i="6"/>
  <c r="AQ78" i="6"/>
  <c r="AG78" i="6"/>
  <c r="AF78" i="6"/>
  <c r="V78" i="6"/>
  <c r="U78" i="6"/>
  <c r="K78" i="6"/>
  <c r="J78" i="6"/>
  <c r="BA77" i="6"/>
  <c r="AP77" i="6"/>
  <c r="AE77" i="6"/>
  <c r="T77" i="6"/>
  <c r="I77" i="6"/>
  <c r="BC76" i="6"/>
  <c r="BB76" i="6"/>
  <c r="AR76" i="6"/>
  <c r="AQ76" i="6"/>
  <c r="AG76" i="6"/>
  <c r="AF76" i="6"/>
  <c r="V76" i="6"/>
  <c r="U76" i="6"/>
  <c r="K76" i="6"/>
  <c r="J76" i="6"/>
  <c r="BA75" i="6"/>
  <c r="AP75" i="6"/>
  <c r="AE75" i="6"/>
  <c r="T75" i="6"/>
  <c r="I75" i="6"/>
  <c r="BC74" i="6"/>
  <c r="BB74" i="6"/>
  <c r="AR74" i="6"/>
  <c r="AQ74" i="6"/>
  <c r="AG74" i="6"/>
  <c r="AF74" i="6"/>
  <c r="V74" i="6"/>
  <c r="U74" i="6"/>
  <c r="K74" i="6"/>
  <c r="J74" i="6"/>
  <c r="BA73" i="6"/>
  <c r="AP73" i="6"/>
  <c r="AE73" i="6"/>
  <c r="T73" i="6"/>
  <c r="I73" i="6"/>
  <c r="BC72" i="6"/>
  <c r="BB72" i="6"/>
  <c r="AR72" i="6"/>
  <c r="AQ72" i="6"/>
  <c r="AG72" i="6"/>
  <c r="AF72" i="6"/>
  <c r="V72" i="6"/>
  <c r="U72" i="6"/>
  <c r="K72" i="6"/>
  <c r="J72" i="6"/>
  <c r="BA71" i="6"/>
  <c r="AP71" i="6"/>
  <c r="AE71" i="6"/>
  <c r="T71" i="6"/>
  <c r="I71" i="6"/>
  <c r="BC70" i="6"/>
  <c r="BB70" i="6"/>
  <c r="AR70" i="6"/>
  <c r="AQ70" i="6"/>
  <c r="AG70" i="6"/>
  <c r="AF70" i="6"/>
  <c r="V70" i="6"/>
  <c r="U70" i="6"/>
  <c r="K70" i="6"/>
  <c r="J70" i="6"/>
  <c r="BA69" i="6"/>
  <c r="AP69" i="6"/>
  <c r="AE69" i="6"/>
  <c r="T69" i="6"/>
  <c r="I69" i="6"/>
  <c r="BC68" i="6"/>
  <c r="BB68" i="6"/>
  <c r="AR68" i="6"/>
  <c r="AQ68" i="6"/>
  <c r="AG68" i="6"/>
  <c r="AF68" i="6"/>
  <c r="V68" i="6"/>
  <c r="U68" i="6"/>
  <c r="K68" i="6"/>
  <c r="J68" i="6"/>
  <c r="BA67" i="6"/>
  <c r="AP67" i="6"/>
  <c r="AE67" i="6"/>
  <c r="T67" i="6"/>
  <c r="I67" i="6"/>
  <c r="BC66" i="6"/>
  <c r="BB66" i="6"/>
  <c r="AR66" i="6"/>
  <c r="AQ66" i="6"/>
  <c r="AG66" i="6"/>
  <c r="AF66" i="6"/>
  <c r="V66" i="6"/>
  <c r="U66" i="6"/>
  <c r="K66" i="6"/>
  <c r="J66" i="6"/>
  <c r="BA65" i="6"/>
  <c r="AP65" i="6"/>
  <c r="AE65" i="6"/>
  <c r="T65" i="6"/>
  <c r="I65" i="6"/>
  <c r="BC64" i="6"/>
  <c r="BB64" i="6"/>
  <c r="AR64" i="6"/>
  <c r="AQ64" i="6"/>
  <c r="AG64" i="6"/>
  <c r="AF64" i="6"/>
  <c r="V64" i="6"/>
  <c r="U64" i="6"/>
  <c r="K64" i="6"/>
  <c r="J64" i="6"/>
  <c r="BA63" i="6"/>
  <c r="AP63" i="6"/>
  <c r="AE63" i="6"/>
  <c r="T63" i="6"/>
  <c r="I63" i="6"/>
  <c r="BC62" i="6"/>
  <c r="BB62" i="6"/>
  <c r="AR62" i="6"/>
  <c r="AQ62" i="6"/>
  <c r="AG62" i="6"/>
  <c r="AF62" i="6"/>
  <c r="V62" i="6"/>
  <c r="U62" i="6"/>
  <c r="K62" i="6"/>
  <c r="J62" i="6"/>
  <c r="BA61" i="6"/>
  <c r="AP61" i="6"/>
  <c r="AE61" i="6"/>
  <c r="T61" i="6"/>
  <c r="I61" i="6"/>
  <c r="BC60" i="6"/>
  <c r="BB60" i="6"/>
  <c r="AR60" i="6"/>
  <c r="AQ60" i="6"/>
  <c r="AG60" i="6"/>
  <c r="AF60" i="6"/>
  <c r="V60" i="6"/>
  <c r="U60" i="6"/>
  <c r="K60" i="6"/>
  <c r="J60" i="6"/>
  <c r="BA59" i="6"/>
  <c r="AP59" i="6"/>
  <c r="AE59" i="6"/>
  <c r="T59" i="6"/>
  <c r="I59" i="6"/>
  <c r="BC58" i="6"/>
  <c r="BB58" i="6"/>
  <c r="AR58" i="6"/>
  <c r="AQ58" i="6"/>
  <c r="AG58" i="6"/>
  <c r="AF58" i="6"/>
  <c r="V58" i="6"/>
  <c r="U58" i="6"/>
  <c r="K58" i="6"/>
  <c r="J58" i="6"/>
  <c r="BA57" i="6"/>
  <c r="AP57" i="6"/>
  <c r="AE57" i="6"/>
  <c r="T57" i="6"/>
  <c r="I57" i="6"/>
  <c r="BC56" i="6"/>
  <c r="BB56" i="6"/>
  <c r="AR56" i="6"/>
  <c r="AQ56" i="6"/>
  <c r="AG56" i="6"/>
  <c r="AF56" i="6"/>
  <c r="V56" i="6"/>
  <c r="U56" i="6"/>
  <c r="K56" i="6"/>
  <c r="J56" i="6"/>
  <c r="BA55" i="6"/>
  <c r="AP55" i="6"/>
  <c r="AE55" i="6"/>
  <c r="T55" i="6"/>
  <c r="I55" i="6"/>
  <c r="BC54" i="6"/>
  <c r="BB54" i="6"/>
  <c r="AR54" i="6"/>
  <c r="AQ54" i="6"/>
  <c r="AG54" i="6"/>
  <c r="AF54" i="6"/>
  <c r="V54" i="6"/>
  <c r="U54" i="6"/>
  <c r="K54" i="6"/>
  <c r="J54" i="6"/>
  <c r="BA53" i="6"/>
  <c r="AP53" i="6"/>
  <c r="AE53" i="6"/>
  <c r="T53" i="6"/>
  <c r="I53" i="6"/>
  <c r="BC52" i="6"/>
  <c r="BB52" i="6"/>
  <c r="AR52" i="6"/>
  <c r="AQ52" i="6"/>
  <c r="AG52" i="6"/>
  <c r="AF52" i="6"/>
  <c r="V52" i="6"/>
  <c r="U52" i="6"/>
  <c r="K52" i="6"/>
  <c r="J52" i="6"/>
  <c r="BA51" i="6"/>
  <c r="AP51" i="6"/>
  <c r="AE51" i="6"/>
  <c r="T51" i="6"/>
  <c r="I51" i="6"/>
  <c r="BC50" i="6"/>
  <c r="BB50" i="6"/>
  <c r="AR50" i="6"/>
  <c r="AQ50" i="6"/>
  <c r="AG50" i="6"/>
  <c r="AF50" i="6"/>
  <c r="V50" i="6"/>
  <c r="U50" i="6"/>
  <c r="K50" i="6"/>
  <c r="J50" i="6"/>
  <c r="BA49" i="6"/>
  <c r="AP49" i="6"/>
  <c r="AE49" i="6"/>
  <c r="T49" i="6"/>
  <c r="I49" i="6"/>
  <c r="BC48" i="6"/>
  <c r="BB48" i="6"/>
  <c r="AR48" i="6"/>
  <c r="AQ48" i="6"/>
  <c r="AG48" i="6"/>
  <c r="AF48" i="6"/>
  <c r="V48" i="6"/>
  <c r="U48" i="6"/>
  <c r="K48" i="6"/>
  <c r="J48" i="6"/>
  <c r="BA47" i="6"/>
  <c r="AP47" i="6"/>
  <c r="AE47" i="6"/>
  <c r="T47" i="6"/>
  <c r="I47" i="6"/>
  <c r="BC46" i="6"/>
  <c r="BB46" i="6"/>
  <c r="AR46" i="6"/>
  <c r="AQ46" i="6"/>
  <c r="AG46" i="6"/>
  <c r="AF46" i="6"/>
  <c r="V46" i="6"/>
  <c r="U46" i="6"/>
  <c r="K46" i="6"/>
  <c r="J46" i="6"/>
  <c r="BA45" i="6"/>
  <c r="AP45" i="6"/>
  <c r="AE45" i="6"/>
  <c r="T45" i="6"/>
  <c r="I45" i="6"/>
  <c r="BC44" i="6"/>
  <c r="BB44" i="6"/>
  <c r="AR44" i="6"/>
  <c r="AQ44" i="6"/>
  <c r="AG44" i="6"/>
  <c r="AF44" i="6"/>
  <c r="V44" i="6"/>
  <c r="U44" i="6"/>
  <c r="K44" i="6"/>
  <c r="J44" i="6"/>
  <c r="BA43" i="6"/>
  <c r="AP43" i="6"/>
  <c r="AE43" i="6"/>
  <c r="T43" i="6"/>
  <c r="I43" i="6"/>
  <c r="BC42" i="6"/>
  <c r="BB42" i="6"/>
  <c r="AR42" i="6"/>
  <c r="AQ42" i="6"/>
  <c r="AG42" i="6"/>
  <c r="AF42" i="6"/>
  <c r="V42" i="6"/>
  <c r="U42" i="6"/>
  <c r="K42" i="6"/>
  <c r="J42" i="6"/>
  <c r="BA41" i="6"/>
  <c r="AP41" i="6"/>
  <c r="AE41" i="6"/>
  <c r="T41" i="6"/>
  <c r="I41" i="6"/>
  <c r="BC40" i="6"/>
  <c r="BB40" i="6"/>
  <c r="AR40" i="6"/>
  <c r="AQ40" i="6"/>
  <c r="AG40" i="6"/>
  <c r="AF40" i="6"/>
  <c r="V40" i="6"/>
  <c r="U40" i="6"/>
  <c r="K40" i="6"/>
  <c r="J40" i="6"/>
  <c r="BA39" i="6"/>
  <c r="AP39" i="6"/>
  <c r="AE39" i="6"/>
  <c r="T39" i="6"/>
  <c r="I39" i="6"/>
  <c r="BC38" i="6"/>
  <c r="BB38" i="6"/>
  <c r="AR38" i="6"/>
  <c r="AQ38" i="6"/>
  <c r="AG38" i="6"/>
  <c r="AF38" i="6"/>
  <c r="V38" i="6"/>
  <c r="U38" i="6"/>
  <c r="K38" i="6"/>
  <c r="J38" i="6"/>
  <c r="BA37" i="6"/>
  <c r="AP37" i="6"/>
  <c r="AE37" i="6"/>
  <c r="T37" i="6"/>
  <c r="I37" i="6"/>
  <c r="BC36" i="6"/>
  <c r="BB36" i="6"/>
  <c r="AR36" i="6"/>
  <c r="AQ36" i="6"/>
  <c r="AG36" i="6"/>
  <c r="AF36" i="6"/>
  <c r="V36" i="6"/>
  <c r="U36" i="6"/>
  <c r="K36" i="6"/>
  <c r="J36" i="6"/>
  <c r="BA35" i="6"/>
  <c r="AP35" i="6"/>
  <c r="AE35" i="6"/>
  <c r="T35" i="6"/>
  <c r="I35" i="6"/>
  <c r="BC34" i="6"/>
  <c r="BB34" i="6"/>
  <c r="AR34" i="6"/>
  <c r="AQ34" i="6"/>
  <c r="AG34" i="6"/>
  <c r="AF34" i="6"/>
  <c r="V34" i="6"/>
  <c r="U34" i="6"/>
  <c r="K34" i="6"/>
  <c r="J34" i="6"/>
  <c r="BA33" i="6"/>
  <c r="AP33" i="6"/>
  <c r="AE33" i="6"/>
  <c r="T33" i="6"/>
  <c r="I33" i="6"/>
  <c r="BC32" i="6"/>
  <c r="BB32" i="6"/>
  <c r="AR32" i="6"/>
  <c r="AQ32" i="6"/>
  <c r="AG32" i="6"/>
  <c r="AF32" i="6"/>
  <c r="V32" i="6"/>
  <c r="U32" i="6"/>
  <c r="K32" i="6"/>
  <c r="J32" i="6"/>
  <c r="BA31" i="6"/>
  <c r="AP31" i="6"/>
  <c r="AE31" i="6"/>
  <c r="T31" i="6"/>
  <c r="I31" i="6"/>
  <c r="BC30" i="6"/>
  <c r="BB30" i="6"/>
  <c r="AR30" i="6"/>
  <c r="AQ30" i="6"/>
  <c r="AG30" i="6"/>
  <c r="AF30" i="6"/>
  <c r="V30" i="6"/>
  <c r="U30" i="6"/>
  <c r="K30" i="6"/>
  <c r="J30" i="6"/>
  <c r="BA29" i="6"/>
  <c r="AP29" i="6"/>
  <c r="AE29" i="6"/>
  <c r="T29" i="6"/>
  <c r="I29" i="6"/>
  <c r="BC28" i="6"/>
  <c r="BB28" i="6"/>
  <c r="AR28" i="6"/>
  <c r="AQ28" i="6"/>
  <c r="AG28" i="6"/>
  <c r="AF28" i="6"/>
  <c r="V28" i="6"/>
  <c r="U28" i="6"/>
  <c r="K28" i="6"/>
  <c r="J28" i="6"/>
  <c r="BA27" i="6"/>
  <c r="AP27" i="6"/>
  <c r="AE27" i="6"/>
  <c r="T27" i="6"/>
  <c r="I27" i="6"/>
  <c r="BC26" i="6"/>
  <c r="BB26" i="6"/>
  <c r="AR26" i="6"/>
  <c r="AQ26" i="6"/>
  <c r="AG26" i="6"/>
  <c r="AF26" i="6"/>
  <c r="V26" i="6"/>
  <c r="U26" i="6"/>
  <c r="K26" i="6"/>
  <c r="J26" i="6"/>
  <c r="BA25" i="6"/>
  <c r="AP25" i="6"/>
  <c r="AE25" i="6"/>
  <c r="T25" i="6"/>
  <c r="I25" i="6"/>
  <c r="BC24" i="6"/>
  <c r="BB24" i="6"/>
  <c r="AR24" i="6"/>
  <c r="AQ24" i="6"/>
  <c r="AG24" i="6"/>
  <c r="AF24" i="6"/>
  <c r="V24" i="6"/>
  <c r="U24" i="6"/>
  <c r="K24" i="6"/>
  <c r="J24" i="6"/>
  <c r="BA23" i="6"/>
  <c r="AP23" i="6"/>
  <c r="AE23" i="6"/>
  <c r="T23" i="6"/>
  <c r="I23" i="6"/>
  <c r="BC22" i="6"/>
  <c r="BB22" i="6"/>
  <c r="AR22" i="6"/>
  <c r="AQ22" i="6"/>
  <c r="AG22" i="6"/>
  <c r="AF22" i="6"/>
  <c r="V22" i="6"/>
  <c r="U22" i="6"/>
  <c r="K22" i="6"/>
  <c r="J22" i="6"/>
  <c r="BA21" i="6"/>
  <c r="AP21" i="6"/>
  <c r="AE21" i="6"/>
  <c r="T21" i="6"/>
  <c r="I21" i="6"/>
  <c r="BC20" i="6"/>
  <c r="BB20" i="6"/>
  <c r="AR20" i="6"/>
  <c r="AQ20" i="6"/>
  <c r="AG20" i="6"/>
  <c r="AF20" i="6"/>
  <c r="V20" i="6"/>
  <c r="U20" i="6"/>
  <c r="K20" i="6"/>
  <c r="J20" i="6"/>
  <c r="BA19" i="6"/>
  <c r="AP19" i="6"/>
  <c r="AE19" i="6"/>
  <c r="T19" i="6"/>
  <c r="I19" i="6"/>
  <c r="BC18" i="6"/>
  <c r="BB18" i="6"/>
  <c r="AR18" i="6"/>
  <c r="AQ18" i="6"/>
  <c r="AG18" i="6"/>
  <c r="AF18" i="6"/>
  <c r="V18" i="6"/>
  <c r="U18" i="6"/>
  <c r="K18" i="6"/>
  <c r="J18" i="6"/>
  <c r="BA17" i="6"/>
  <c r="AP17" i="6"/>
  <c r="AE17" i="6"/>
  <c r="T17" i="6"/>
  <c r="I17" i="6"/>
  <c r="BC16" i="6"/>
  <c r="BB16" i="6"/>
  <c r="AR16" i="6"/>
  <c r="AQ16" i="6"/>
  <c r="AG16" i="6"/>
  <c r="AF16" i="6"/>
  <c r="V16" i="6"/>
  <c r="U16" i="6"/>
  <c r="K16" i="6"/>
  <c r="J16" i="6"/>
  <c r="BA15" i="6"/>
  <c r="AP15" i="6"/>
  <c r="AE15" i="6"/>
  <c r="T15" i="6"/>
  <c r="I15" i="6"/>
  <c r="BC14" i="6"/>
  <c r="BB14" i="6"/>
  <c r="AR14" i="6"/>
  <c r="AQ14" i="6"/>
  <c r="AG14" i="6"/>
  <c r="AF14" i="6"/>
  <c r="V14" i="6"/>
  <c r="U14" i="6"/>
  <c r="K14" i="6"/>
  <c r="J14" i="6"/>
  <c r="BA13" i="6"/>
  <c r="AP13" i="6"/>
  <c r="AE13" i="6"/>
  <c r="T13" i="6"/>
  <c r="I13" i="6"/>
  <c r="BC12" i="6"/>
  <c r="BB12" i="6"/>
  <c r="AR12" i="6"/>
  <c r="AQ12" i="6"/>
  <c r="AG12" i="6"/>
  <c r="AF12" i="6"/>
  <c r="V12" i="6"/>
  <c r="U12" i="6"/>
  <c r="K12" i="6"/>
  <c r="J12" i="6"/>
  <c r="BA11" i="6"/>
  <c r="AP11" i="6"/>
  <c r="AE11" i="6"/>
  <c r="T11" i="6"/>
  <c r="I11" i="6"/>
  <c r="BC10" i="6"/>
  <c r="BB10" i="6"/>
  <c r="AR10" i="6"/>
  <c r="AQ10" i="6"/>
  <c r="AG10" i="6"/>
  <c r="AF10" i="6"/>
  <c r="V10" i="6"/>
  <c r="U10" i="6"/>
  <c r="K10" i="6"/>
  <c r="J10" i="6"/>
  <c r="BA9" i="6"/>
  <c r="AP9" i="6"/>
  <c r="AE9" i="6"/>
  <c r="T9" i="6"/>
  <c r="I9" i="6"/>
  <c r="BC8" i="6"/>
  <c r="BB8" i="6"/>
  <c r="AR8" i="6"/>
  <c r="AQ8" i="6"/>
  <c r="AG8" i="6"/>
  <c r="AF8" i="6"/>
  <c r="V8" i="6"/>
  <c r="U8" i="6"/>
  <c r="K8" i="6"/>
  <c r="J8" i="6"/>
  <c r="BA7" i="6"/>
  <c r="AP7" i="6"/>
  <c r="AE7" i="6"/>
  <c r="T7" i="6"/>
  <c r="I7" i="6"/>
  <c r="BC6" i="6"/>
  <c r="BB6" i="6"/>
  <c r="AR6" i="6"/>
  <c r="AQ6" i="6"/>
  <c r="AG6" i="6"/>
  <c r="AF6" i="6"/>
  <c r="V6" i="6"/>
  <c r="U6" i="6"/>
  <c r="K6" i="6"/>
  <c r="J6" i="6"/>
  <c r="BA5" i="6"/>
  <c r="AP5" i="6"/>
  <c r="AE5" i="6"/>
  <c r="T5" i="6"/>
  <c r="I5" i="6"/>
  <c r="BC4" i="6"/>
  <c r="BB4" i="6"/>
  <c r="AR4" i="6"/>
  <c r="AQ4" i="6"/>
  <c r="AG4" i="6"/>
  <c r="AF4" i="6"/>
  <c r="V4" i="6"/>
  <c r="U4" i="6"/>
  <c r="K4" i="6"/>
  <c r="J4" i="6"/>
  <c r="BA3" i="6"/>
  <c r="AP3" i="6"/>
  <c r="AE3" i="6"/>
  <c r="T3" i="6"/>
  <c r="I3" i="6"/>
  <c r="M163" i="6" l="1"/>
  <c r="L163" i="6"/>
  <c r="K163" i="6"/>
  <c r="J163" i="6"/>
  <c r="I155" i="6"/>
  <c r="F156" i="6"/>
  <c r="F157" i="6" s="1"/>
  <c r="U154" i="6"/>
  <c r="E155" i="6"/>
  <c r="T155" i="6"/>
  <c r="C156" i="6"/>
  <c r="C157" i="6" s="1"/>
  <c r="S154" i="6"/>
  <c r="J155" i="6"/>
  <c r="R154" i="6"/>
  <c r="R158" i="6" s="1"/>
  <c r="B159" i="6"/>
  <c r="I156" i="6"/>
  <c r="I157" i="6" s="1"/>
  <c r="V154" i="6"/>
  <c r="F155" i="6"/>
  <c r="M156" i="6"/>
  <c r="M157" i="6" s="1"/>
  <c r="M155" i="6"/>
  <c r="L156" i="6"/>
  <c r="L157" i="6" s="1"/>
  <c r="T154" i="6"/>
  <c r="D155" i="6"/>
  <c r="K155" i="6"/>
  <c r="C155" i="6"/>
  <c r="S155" i="6"/>
  <c r="S156" i="6" s="1"/>
  <c r="S160" i="6" s="1"/>
  <c r="B156" i="6"/>
  <c r="B160" i="6" s="1"/>
  <c r="I159" i="6"/>
  <c r="T156" i="6"/>
  <c r="T160" i="6" s="1"/>
  <c r="U155" i="6"/>
  <c r="D156" i="6"/>
  <c r="J156" i="6"/>
  <c r="R155" i="6"/>
  <c r="V155" i="6"/>
  <c r="E156" i="6"/>
  <c r="K156" i="6"/>
  <c r="L155" i="6"/>
  <c r="C85" i="3"/>
  <c r="B85" i="3"/>
  <c r="B89" i="3" s="1"/>
  <c r="D85" i="3"/>
  <c r="E85" i="3"/>
  <c r="F85" i="3"/>
  <c r="B86" i="3"/>
  <c r="B87" i="3" s="1"/>
  <c r="C86" i="3"/>
  <c r="C87" i="3" s="1"/>
  <c r="D86" i="3"/>
  <c r="D87" i="3" s="1"/>
  <c r="E86" i="3"/>
  <c r="E87" i="3" s="1"/>
  <c r="F86" i="3"/>
  <c r="F87" i="3" s="1"/>
  <c r="G86" i="3"/>
  <c r="G87" i="3" s="1"/>
  <c r="G91" i="3" s="1"/>
  <c r="G85" i="3"/>
  <c r="F79" i="2"/>
  <c r="E79" i="2"/>
  <c r="D79" i="2"/>
  <c r="D80" i="2" s="1"/>
  <c r="C79" i="2"/>
  <c r="C80" i="2" s="1"/>
  <c r="B79" i="2"/>
  <c r="F78" i="2"/>
  <c r="E78" i="2"/>
  <c r="D78" i="2"/>
  <c r="C78" i="2"/>
  <c r="B78" i="2"/>
  <c r="U158" i="6" l="1"/>
  <c r="C161" i="6"/>
  <c r="F160" i="6"/>
  <c r="E159" i="6"/>
  <c r="C160" i="6"/>
  <c r="F159" i="6"/>
  <c r="C159" i="6"/>
  <c r="D159" i="6"/>
  <c r="B157" i="6"/>
  <c r="B161" i="6" s="1"/>
  <c r="I161" i="6"/>
  <c r="T158" i="6"/>
  <c r="F161" i="6"/>
  <c r="S159" i="6"/>
  <c r="T159" i="6"/>
  <c r="V158" i="6"/>
  <c r="S158" i="6"/>
  <c r="L159" i="6"/>
  <c r="K159" i="6"/>
  <c r="I160" i="6"/>
  <c r="M160" i="6"/>
  <c r="L160" i="6"/>
  <c r="M159" i="6"/>
  <c r="M161" i="6"/>
  <c r="L161" i="6"/>
  <c r="J159" i="6"/>
  <c r="J160" i="6"/>
  <c r="J157" i="6"/>
  <c r="J161" i="6" s="1"/>
  <c r="E160" i="6"/>
  <c r="E157" i="6"/>
  <c r="E161" i="6" s="1"/>
  <c r="D157" i="6"/>
  <c r="D161" i="6" s="1"/>
  <c r="D160" i="6"/>
  <c r="V159" i="6"/>
  <c r="V156" i="6"/>
  <c r="V160" i="6" s="1"/>
  <c r="U159" i="6"/>
  <c r="U156" i="6"/>
  <c r="U160" i="6" s="1"/>
  <c r="K160" i="6"/>
  <c r="K157" i="6"/>
  <c r="K161" i="6" s="1"/>
  <c r="R159" i="6"/>
  <c r="R156" i="6"/>
  <c r="R160" i="6" s="1"/>
  <c r="E89" i="3"/>
  <c r="C91" i="3"/>
  <c r="C89" i="3"/>
  <c r="G89" i="3"/>
  <c r="E90" i="3"/>
  <c r="D89" i="3"/>
  <c r="B90" i="3"/>
  <c r="F90" i="3"/>
  <c r="F89" i="3"/>
  <c r="D90" i="3"/>
  <c r="D84" i="2"/>
  <c r="C84" i="2"/>
  <c r="B82" i="2"/>
  <c r="E82" i="2"/>
  <c r="F82" i="2"/>
  <c r="C83" i="2"/>
  <c r="E83" i="2"/>
  <c r="C82" i="2"/>
  <c r="B83" i="2"/>
  <c r="F83" i="2"/>
  <c r="B91" i="3"/>
  <c r="F91" i="3"/>
  <c r="C90" i="3"/>
  <c r="G90" i="3"/>
  <c r="D91" i="3"/>
  <c r="E91" i="3"/>
  <c r="E80" i="2"/>
  <c r="E84" i="2" s="1"/>
  <c r="D82" i="2"/>
  <c r="B80" i="2"/>
  <c r="B84" i="2" s="1"/>
  <c r="F80" i="2"/>
  <c r="F84" i="2" s="1"/>
  <c r="D83" i="2"/>
</calcChain>
</file>

<file path=xl/sharedStrings.xml><?xml version="1.0" encoding="utf-8"?>
<sst xmlns="http://schemas.openxmlformats.org/spreadsheetml/2006/main" count="255" uniqueCount="29">
  <si>
    <t>noUV</t>
  </si>
  <si>
    <t>1h</t>
  </si>
  <si>
    <t>2h</t>
  </si>
  <si>
    <t>4h</t>
  </si>
  <si>
    <t>16h</t>
  </si>
  <si>
    <t>Area</t>
  </si>
  <si>
    <t>Mean</t>
  </si>
  <si>
    <t>IntDen</t>
  </si>
  <si>
    <t>RawIntDen</t>
  </si>
  <si>
    <t>No UV</t>
  </si>
  <si>
    <t>Average</t>
  </si>
  <si>
    <t>SD</t>
  </si>
  <si>
    <t>SEM</t>
  </si>
  <si>
    <t>Percentage</t>
  </si>
  <si>
    <t>contrôle GFP</t>
  </si>
  <si>
    <t>Min</t>
  </si>
  <si>
    <t>Max</t>
  </si>
  <si>
    <t>AVEC NUCLEOLE</t>
  </si>
  <si>
    <t>SANS NUCLEOLE</t>
  </si>
  <si>
    <t>control GFP</t>
  </si>
  <si>
    <t>variance</t>
  </si>
  <si>
    <t>p-value</t>
  </si>
  <si>
    <t>**</t>
  </si>
  <si>
    <t>***</t>
  </si>
  <si>
    <t>t.test</t>
  </si>
  <si>
    <t>NUCLEOLI</t>
  </si>
  <si>
    <t>NUCLEI</t>
  </si>
  <si>
    <t>NUCLEI-NUCLEOLI</t>
  </si>
  <si>
    <t>µµµ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</si>
</sst>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0"/>
    <numFmt numFmtId="166" formatCode="0.000"/>
    <numFmt numFmtId="167" formatCode="0E+0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11" fontId="0" fillId="0" borderId="0" xfId="0" applyNumberFormat="1"/>
    <xf numFmtId="1" fontId="0" fillId="0" borderId="0" xfId="0" applyNumberFormat="1"/>
    <xf numFmtId="0" fontId="0" fillId="2" borderId="0" xfId="0" applyFill="1"/>
    <xf numFmtId="1" fontId="0" fillId="2" borderId="0" xfId="0" applyNumberFormat="1" applyFill="1"/>
    <xf numFmtId="0" fontId="0" fillId="3" borderId="0" xfId="0" applyFill="1"/>
    <xf numFmtId="1" fontId="0" fillId="3" borderId="0" xfId="0" applyNumberFormat="1" applyFill="1"/>
    <xf numFmtId="164" fontId="0" fillId="0" borderId="0" xfId="0" applyNumberFormat="1"/>
    <xf numFmtId="165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0" fontId="2" fillId="2" borderId="0" xfId="0" applyFont="1" applyFill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IF R-loop (NUCLEI)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'IF R-loops'!$B$161:$F$161</c:f>
                <c:numCache>
                  <c:formatCode>General</c:formatCode>
                  <c:ptCount val="5"/>
                  <c:pt idx="0">
                    <c:v>3.073320124016655</c:v>
                  </c:pt>
                  <c:pt idx="1">
                    <c:v>4.6619437380076612</c:v>
                  </c:pt>
                  <c:pt idx="2">
                    <c:v>3.7544773381153846</c:v>
                  </c:pt>
                  <c:pt idx="3">
                    <c:v>3.2260659035423926</c:v>
                  </c:pt>
                  <c:pt idx="4">
                    <c:v>5.4746510049116894</c:v>
                  </c:pt>
                </c:numCache>
              </c:numRef>
            </c:plus>
            <c:minus>
              <c:numRef>
                <c:f>'IF R-loops'!$B$161:$F$161</c:f>
                <c:numCache>
                  <c:formatCode>General</c:formatCode>
                  <c:ptCount val="5"/>
                  <c:pt idx="0">
                    <c:v>3.073320124016655</c:v>
                  </c:pt>
                  <c:pt idx="1">
                    <c:v>4.6619437380076612</c:v>
                  </c:pt>
                  <c:pt idx="2">
                    <c:v>3.7544773381153846</c:v>
                  </c:pt>
                  <c:pt idx="3">
                    <c:v>3.2260659035423926</c:v>
                  </c:pt>
                  <c:pt idx="4">
                    <c:v>5.4746510049116894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'IF R-loops'!$B$154:$F$154</c:f>
              <c:strCache>
                <c:ptCount val="5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</c:strCache>
            </c:strRef>
          </c:cat>
          <c:val>
            <c:numRef>
              <c:f>'IF R-loops'!$B$159:$F$159</c:f>
              <c:numCache>
                <c:formatCode>0</c:formatCode>
                <c:ptCount val="5"/>
                <c:pt idx="0">
                  <c:v>100</c:v>
                </c:pt>
                <c:pt idx="1">
                  <c:v>93.187283954707397</c:v>
                </c:pt>
                <c:pt idx="2">
                  <c:v>99.49188326858463</c:v>
                </c:pt>
                <c:pt idx="3">
                  <c:v>82.096290488670405</c:v>
                </c:pt>
                <c:pt idx="4">
                  <c:v>122.16514298214651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6-4351-A74B-9563A63BE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88033008"/>
        <c:axId val="288033568"/>
      </c:barChart>
      <c:catAx>
        <c:axId val="28803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8033568"/>
        <c:crosses val="autoZero"/>
        <c:auto val="1"/>
        <c:lblAlgn val="ctr"/>
        <c:lblOffset val="100"/>
        <c:noMultiLvlLbl val="0"/>
      </c:catAx>
      <c:valAx>
        <c:axId val="28803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803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'IF AQR'!$AH$3:$AH$98</c:f>
              <c:numCache>
                <c:formatCode>General</c:formatCode>
                <c:ptCount val="96"/>
                <c:pt idx="0">
                  <c:v>19976205</c:v>
                </c:pt>
                <c:pt idx="1">
                  <c:v>28010667</c:v>
                </c:pt>
                <c:pt idx="2">
                  <c:v>28443146</c:v>
                </c:pt>
                <c:pt idx="3">
                  <c:v>13885036</c:v>
                </c:pt>
                <c:pt idx="4">
                  <c:v>2201461</c:v>
                </c:pt>
                <c:pt idx="5">
                  <c:v>24898104</c:v>
                </c:pt>
                <c:pt idx="6">
                  <c:v>4942166</c:v>
                </c:pt>
                <c:pt idx="7">
                  <c:v>6529370</c:v>
                </c:pt>
                <c:pt idx="8">
                  <c:v>29257861</c:v>
                </c:pt>
                <c:pt idx="9">
                  <c:v>7879479</c:v>
                </c:pt>
                <c:pt idx="10">
                  <c:v>21352236</c:v>
                </c:pt>
                <c:pt idx="11">
                  <c:v>7438691</c:v>
                </c:pt>
                <c:pt idx="12">
                  <c:v>5327141</c:v>
                </c:pt>
                <c:pt idx="13">
                  <c:v>8650630</c:v>
                </c:pt>
                <c:pt idx="14">
                  <c:v>15882785</c:v>
                </c:pt>
                <c:pt idx="15">
                  <c:v>15271882</c:v>
                </c:pt>
                <c:pt idx="16">
                  <c:v>14368526</c:v>
                </c:pt>
                <c:pt idx="17">
                  <c:v>17346863</c:v>
                </c:pt>
                <c:pt idx="18">
                  <c:v>5521946</c:v>
                </c:pt>
                <c:pt idx="19">
                  <c:v>5904261</c:v>
                </c:pt>
                <c:pt idx="20">
                  <c:v>17236213</c:v>
                </c:pt>
                <c:pt idx="21">
                  <c:v>13179157</c:v>
                </c:pt>
                <c:pt idx="22">
                  <c:v>2608536</c:v>
                </c:pt>
                <c:pt idx="23">
                  <c:v>10368774</c:v>
                </c:pt>
                <c:pt idx="24">
                  <c:v>20294656</c:v>
                </c:pt>
                <c:pt idx="25">
                  <c:v>15581266</c:v>
                </c:pt>
                <c:pt idx="26">
                  <c:v>14289090</c:v>
                </c:pt>
                <c:pt idx="27">
                  <c:v>13501463</c:v>
                </c:pt>
                <c:pt idx="28">
                  <c:v>9814417</c:v>
                </c:pt>
                <c:pt idx="29">
                  <c:v>10142310</c:v>
                </c:pt>
                <c:pt idx="30">
                  <c:v>6882551</c:v>
                </c:pt>
                <c:pt idx="31">
                  <c:v>10729226</c:v>
                </c:pt>
                <c:pt idx="32">
                  <c:v>22929561</c:v>
                </c:pt>
                <c:pt idx="33">
                  <c:v>5405568</c:v>
                </c:pt>
                <c:pt idx="34">
                  <c:v>7042938</c:v>
                </c:pt>
                <c:pt idx="35">
                  <c:v>25251335</c:v>
                </c:pt>
                <c:pt idx="36">
                  <c:v>13624726</c:v>
                </c:pt>
                <c:pt idx="37">
                  <c:v>16455168</c:v>
                </c:pt>
                <c:pt idx="38">
                  <c:v>29979508</c:v>
                </c:pt>
                <c:pt idx="39">
                  <c:v>8177423</c:v>
                </c:pt>
                <c:pt idx="40">
                  <c:v>10328287</c:v>
                </c:pt>
                <c:pt idx="41">
                  <c:v>14632537</c:v>
                </c:pt>
                <c:pt idx="42">
                  <c:v>11939826</c:v>
                </c:pt>
                <c:pt idx="43">
                  <c:v>18768615</c:v>
                </c:pt>
                <c:pt idx="44">
                  <c:v>25541749</c:v>
                </c:pt>
                <c:pt idx="45">
                  <c:v>13878468</c:v>
                </c:pt>
                <c:pt idx="46">
                  <c:v>26327647</c:v>
                </c:pt>
                <c:pt idx="47">
                  <c:v>13466384</c:v>
                </c:pt>
                <c:pt idx="48">
                  <c:v>1952252</c:v>
                </c:pt>
                <c:pt idx="49">
                  <c:v>24289264</c:v>
                </c:pt>
                <c:pt idx="50">
                  <c:v>4272012</c:v>
                </c:pt>
                <c:pt idx="51">
                  <c:v>5604293</c:v>
                </c:pt>
                <c:pt idx="52">
                  <c:v>28373828</c:v>
                </c:pt>
                <c:pt idx="53">
                  <c:v>8208287</c:v>
                </c:pt>
                <c:pt idx="54">
                  <c:v>14680701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76-4C3D-B4BA-561A4C461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6912"/>
        <c:axId val="458587472"/>
      </c:scatterChart>
      <c:valAx>
        <c:axId val="458586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587472"/>
        <c:crosses val="autoZero"/>
        <c:crossBetween val="midCat"/>
      </c:valAx>
      <c:valAx>
        <c:axId val="4585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586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'PLA XAB2-Rloops'!$AA$3:$AA$106</c:f>
              <c:numCache>
                <c:formatCode>General</c:formatCode>
                <c:ptCount val="104"/>
                <c:pt idx="0">
                  <c:v>18159698</c:v>
                </c:pt>
                <c:pt idx="1">
                  <c:v>17093058</c:v>
                </c:pt>
                <c:pt idx="2">
                  <c:v>25298684</c:v>
                </c:pt>
                <c:pt idx="3">
                  <c:v>7282901</c:v>
                </c:pt>
                <c:pt idx="4">
                  <c:v>9856036</c:v>
                </c:pt>
                <c:pt idx="5">
                  <c:v>9257265</c:v>
                </c:pt>
                <c:pt idx="6">
                  <c:v>9784580</c:v>
                </c:pt>
                <c:pt idx="7">
                  <c:v>17434077</c:v>
                </c:pt>
                <c:pt idx="8">
                  <c:v>14504430</c:v>
                </c:pt>
                <c:pt idx="9">
                  <c:v>21350338</c:v>
                </c:pt>
                <c:pt idx="10">
                  <c:v>9487766</c:v>
                </c:pt>
                <c:pt idx="11">
                  <c:v>20809456</c:v>
                </c:pt>
                <c:pt idx="12">
                  <c:v>22333432</c:v>
                </c:pt>
                <c:pt idx="13">
                  <c:v>7261291</c:v>
                </c:pt>
                <c:pt idx="14">
                  <c:v>15967561</c:v>
                </c:pt>
                <c:pt idx="15">
                  <c:v>10431755</c:v>
                </c:pt>
                <c:pt idx="16">
                  <c:v>13777378</c:v>
                </c:pt>
                <c:pt idx="17">
                  <c:v>25657779</c:v>
                </c:pt>
                <c:pt idx="18">
                  <c:v>11995401</c:v>
                </c:pt>
                <c:pt idx="19">
                  <c:v>13115590</c:v>
                </c:pt>
                <c:pt idx="20">
                  <c:v>8389525</c:v>
                </c:pt>
                <c:pt idx="21">
                  <c:v>10950540</c:v>
                </c:pt>
                <c:pt idx="22">
                  <c:v>17168482</c:v>
                </c:pt>
                <c:pt idx="23">
                  <c:v>14003702</c:v>
                </c:pt>
                <c:pt idx="24">
                  <c:v>23601949</c:v>
                </c:pt>
                <c:pt idx="25">
                  <c:v>19862443</c:v>
                </c:pt>
                <c:pt idx="26">
                  <c:v>20898260</c:v>
                </c:pt>
                <c:pt idx="27">
                  <c:v>10525761</c:v>
                </c:pt>
                <c:pt idx="28">
                  <c:v>16160561</c:v>
                </c:pt>
                <c:pt idx="29">
                  <c:v>18554442</c:v>
                </c:pt>
                <c:pt idx="30">
                  <c:v>5347337</c:v>
                </c:pt>
                <c:pt idx="31">
                  <c:v>10593758</c:v>
                </c:pt>
                <c:pt idx="32">
                  <c:v>21604863</c:v>
                </c:pt>
                <c:pt idx="33">
                  <c:v>7654626</c:v>
                </c:pt>
                <c:pt idx="34">
                  <c:v>13103392</c:v>
                </c:pt>
                <c:pt idx="35">
                  <c:v>16945108</c:v>
                </c:pt>
                <c:pt idx="36">
                  <c:v>20134049</c:v>
                </c:pt>
                <c:pt idx="37">
                  <c:v>15953411</c:v>
                </c:pt>
                <c:pt idx="38">
                  <c:v>17085649</c:v>
                </c:pt>
                <c:pt idx="39">
                  <c:v>10163026</c:v>
                </c:pt>
                <c:pt idx="40">
                  <c:v>15081396</c:v>
                </c:pt>
                <c:pt idx="41">
                  <c:v>21725735</c:v>
                </c:pt>
                <c:pt idx="42">
                  <c:v>14725589</c:v>
                </c:pt>
                <c:pt idx="43">
                  <c:v>20093592</c:v>
                </c:pt>
                <c:pt idx="44">
                  <c:v>17301859</c:v>
                </c:pt>
                <c:pt idx="45">
                  <c:v>18375314</c:v>
                </c:pt>
                <c:pt idx="46">
                  <c:v>8091137</c:v>
                </c:pt>
                <c:pt idx="47">
                  <c:v>8774201</c:v>
                </c:pt>
                <c:pt idx="48">
                  <c:v>19404089</c:v>
                </c:pt>
                <c:pt idx="49">
                  <c:v>17321917</c:v>
                </c:pt>
                <c:pt idx="50">
                  <c:v>13163605</c:v>
                </c:pt>
                <c:pt idx="51">
                  <c:v>11276475</c:v>
                </c:pt>
                <c:pt idx="52">
                  <c:v>16672286</c:v>
                </c:pt>
                <c:pt idx="53">
                  <c:v>16417572</c:v>
                </c:pt>
                <c:pt idx="54">
                  <c:v>8660362</c:v>
                </c:pt>
                <c:pt idx="55">
                  <c:v>18769480</c:v>
                </c:pt>
                <c:pt idx="56">
                  <c:v>14361631</c:v>
                </c:pt>
                <c:pt idx="57">
                  <c:v>16662879</c:v>
                </c:pt>
                <c:pt idx="59">
                  <c:v>17424680</c:v>
                </c:pt>
                <c:pt idx="60">
                  <c:v>12077989</c:v>
                </c:pt>
                <c:pt idx="61">
                  <c:v>10365849</c:v>
                </c:pt>
                <c:pt idx="62">
                  <c:v>20172638</c:v>
                </c:pt>
                <c:pt idx="63">
                  <c:v>14410749</c:v>
                </c:pt>
                <c:pt idx="64">
                  <c:v>20338188</c:v>
                </c:pt>
                <c:pt idx="65">
                  <c:v>22538483</c:v>
                </c:pt>
                <c:pt idx="66">
                  <c:v>16630584</c:v>
                </c:pt>
                <c:pt idx="67">
                  <c:v>15192442</c:v>
                </c:pt>
                <c:pt idx="68">
                  <c:v>15673926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D8-4352-BFF7-EB10B2B21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800240"/>
        <c:axId val="290800800"/>
      </c:scatterChart>
      <c:valAx>
        <c:axId val="290800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0800800"/>
        <c:crosses val="autoZero"/>
        <c:crossBetween val="midCat"/>
      </c:valAx>
      <c:valAx>
        <c:axId val="29080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0800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PLA XAB2-Rloop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'PLA XAB2-Rloops'!$B$91:$G$91</c:f>
                <c:numCache>
                  <c:formatCode>General</c:formatCode>
                  <c:ptCount val="6"/>
                  <c:pt idx="0">
                    <c:v>3.9762356549724105</c:v>
                  </c:pt>
                  <c:pt idx="1">
                    <c:v>2.0471699402397103</c:v>
                  </c:pt>
                  <c:pt idx="2">
                    <c:v>1.5925203204345226</c:v>
                  </c:pt>
                  <c:pt idx="3">
                    <c:v>3.2105503572826577</c:v>
                  </c:pt>
                  <c:pt idx="4">
                    <c:v>6.3200499534536689</c:v>
                  </c:pt>
                  <c:pt idx="5">
                    <c:v>0.436605314381809</c:v>
                  </c:pt>
                </c:numCache>
              </c:numRef>
            </c:plus>
            <c:minus>
              <c:numRef>
                <c:f>'PLA XAB2-Rloops'!$B$91:$G$91</c:f>
                <c:numCache>
                  <c:formatCode>General</c:formatCode>
                  <c:ptCount val="6"/>
                  <c:pt idx="0">
                    <c:v>3.9762356549724105</c:v>
                  </c:pt>
                  <c:pt idx="1">
                    <c:v>2.0471699402397103</c:v>
                  </c:pt>
                  <c:pt idx="2">
                    <c:v>1.5925203204345226</c:v>
                  </c:pt>
                  <c:pt idx="3">
                    <c:v>3.2105503572826577</c:v>
                  </c:pt>
                  <c:pt idx="4">
                    <c:v>6.3200499534536689</c:v>
                  </c:pt>
                  <c:pt idx="5">
                    <c:v>0.436605314381809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'PLA AQR-Rloops'!$B$106:$G$106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contrôle GFP</c:v>
                </c:pt>
              </c:strCache>
            </c:strRef>
          </c:cat>
          <c:val>
            <c:numRef>
              <c:f>'PLA XAB2-Rloops'!$B$89:$G$89</c:f>
              <c:numCache>
                <c:formatCode>0</c:formatCode>
                <c:ptCount val="6"/>
                <c:pt idx="0">
                  <c:v>100</c:v>
                </c:pt>
                <c:pt idx="1">
                  <c:v>57.290124224229466</c:v>
                </c:pt>
                <c:pt idx="2">
                  <c:v>22.340338409867059</c:v>
                </c:pt>
                <c:pt idx="3">
                  <c:v>83.778856149599193</c:v>
                </c:pt>
                <c:pt idx="4">
                  <c:v>131.59471728033273</c:v>
                </c:pt>
                <c:pt idx="5">
                  <c:v>7.3482154265286201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6-4875-9C7B-99F77D1AC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09756480"/>
        <c:axId val="209757040"/>
      </c:barChart>
      <c:catAx>
        <c:axId val="20975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757040"/>
        <c:crosses val="autoZero"/>
        <c:auto val="1"/>
        <c:lblAlgn val="ctr"/>
        <c:lblOffset val="100"/>
        <c:noMultiLvlLbl val="0"/>
      </c:catAx>
      <c:valAx>
        <c:axId val="20975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756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PLA AQR-Rloop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'PLA AQR-Rloops'!$B$113:$F$113</c:f>
                <c:numCache>
                  <c:formatCode>General</c:formatCode>
                  <c:ptCount val="5"/>
                  <c:pt idx="0">
                    <c:v>5.1259843444512416</c:v>
                  </c:pt>
                  <c:pt idx="1">
                    <c:v>3.8882782342585132</c:v>
                  </c:pt>
                  <c:pt idx="2">
                    <c:v>3.2268239576005393</c:v>
                  </c:pt>
                  <c:pt idx="3">
                    <c:v>4.2182122442886403</c:v>
                  </c:pt>
                  <c:pt idx="4">
                    <c:v>10.026993534764626</c:v>
                  </c:pt>
                </c:numCache>
              </c:numRef>
            </c:plus>
            <c:minus>
              <c:numRef>
                <c:f>'PLA AQR-Rloops'!$B$113:$F$113</c:f>
                <c:numCache>
                  <c:formatCode>General</c:formatCode>
                  <c:ptCount val="5"/>
                  <c:pt idx="0">
                    <c:v>5.1259843444512416</c:v>
                  </c:pt>
                  <c:pt idx="1">
                    <c:v>3.8882782342585132</c:v>
                  </c:pt>
                  <c:pt idx="2">
                    <c:v>3.2268239576005393</c:v>
                  </c:pt>
                  <c:pt idx="3">
                    <c:v>4.2182122442886403</c:v>
                  </c:pt>
                  <c:pt idx="4">
                    <c:v>10.026993534764626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'PLA AQR-Rloops'!$B$106:$G$106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contrôle GFP</c:v>
                </c:pt>
              </c:strCache>
            </c:strRef>
          </c:cat>
          <c:val>
            <c:numRef>
              <c:f>'PLA AQR-Rloops'!$B$111:$G$111</c:f>
              <c:numCache>
                <c:formatCode>0</c:formatCode>
                <c:ptCount val="6"/>
                <c:pt idx="0">
                  <c:v>100</c:v>
                </c:pt>
                <c:pt idx="1">
                  <c:v>81.417029473191008</c:v>
                </c:pt>
                <c:pt idx="2">
                  <c:v>60.376046475501319</c:v>
                </c:pt>
                <c:pt idx="3">
                  <c:v>79.264463789671495</c:v>
                </c:pt>
                <c:pt idx="4">
                  <c:v>178.08755493845149</c:v>
                </c:pt>
                <c:pt idx="5">
                  <c:v>12.467143871557184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0-4066-B6B3-964163C26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09756480"/>
        <c:axId val="209757040"/>
      </c:barChart>
      <c:catAx>
        <c:axId val="20975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757040"/>
        <c:crosses val="autoZero"/>
        <c:auto val="1"/>
        <c:lblAlgn val="ctr"/>
        <c:lblOffset val="100"/>
        <c:noMultiLvlLbl val="0"/>
      </c:catAx>
      <c:valAx>
        <c:axId val="20975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756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606974785734534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'PLA AQR-Rloops'!$F$3:$F$104</c:f>
              <c:numCache>
                <c:formatCode>0</c:formatCode>
                <c:ptCount val="102"/>
                <c:pt idx="0">
                  <c:v>36796232</c:v>
                </c:pt>
                <c:pt idx="1">
                  <c:v>8087319</c:v>
                </c:pt>
                <c:pt idx="2">
                  <c:v>21314784</c:v>
                </c:pt>
                <c:pt idx="3">
                  <c:v>25189973</c:v>
                </c:pt>
                <c:pt idx="4">
                  <c:v>25421924</c:v>
                </c:pt>
                <c:pt idx="5">
                  <c:v>22599157</c:v>
                </c:pt>
                <c:pt idx="6">
                  <c:v>7264496</c:v>
                </c:pt>
                <c:pt idx="7">
                  <c:v>10055236</c:v>
                </c:pt>
                <c:pt idx="8">
                  <c:v>25187750</c:v>
                </c:pt>
                <c:pt idx="9">
                  <c:v>28575195</c:v>
                </c:pt>
                <c:pt idx="10">
                  <c:v>15917359</c:v>
                </c:pt>
                <c:pt idx="11">
                  <c:v>19991303</c:v>
                </c:pt>
                <c:pt idx="12">
                  <c:v>21070079</c:v>
                </c:pt>
                <c:pt idx="13">
                  <c:v>34705043</c:v>
                </c:pt>
                <c:pt idx="14">
                  <c:v>30666887</c:v>
                </c:pt>
                <c:pt idx="15">
                  <c:v>16846361</c:v>
                </c:pt>
                <c:pt idx="16">
                  <c:v>21551773</c:v>
                </c:pt>
                <c:pt idx="17">
                  <c:v>20930794</c:v>
                </c:pt>
                <c:pt idx="18">
                  <c:v>20167909</c:v>
                </c:pt>
                <c:pt idx="19">
                  <c:v>20389685</c:v>
                </c:pt>
                <c:pt idx="20">
                  <c:v>33503066</c:v>
                </c:pt>
                <c:pt idx="21">
                  <c:v>11298374</c:v>
                </c:pt>
                <c:pt idx="22">
                  <c:v>14585329</c:v>
                </c:pt>
                <c:pt idx="23">
                  <c:v>19736560</c:v>
                </c:pt>
                <c:pt idx="24">
                  <c:v>32979826</c:v>
                </c:pt>
                <c:pt idx="25">
                  <c:v>29431440</c:v>
                </c:pt>
                <c:pt idx="26">
                  <c:v>17765132</c:v>
                </c:pt>
                <c:pt idx="27">
                  <c:v>12488567</c:v>
                </c:pt>
                <c:pt idx="28">
                  <c:v>21548457</c:v>
                </c:pt>
                <c:pt idx="29">
                  <c:v>27418155</c:v>
                </c:pt>
                <c:pt idx="30">
                  <c:v>12330779</c:v>
                </c:pt>
                <c:pt idx="31">
                  <c:v>16484285</c:v>
                </c:pt>
                <c:pt idx="32">
                  <c:v>21907115</c:v>
                </c:pt>
                <c:pt idx="33">
                  <c:v>28471695</c:v>
                </c:pt>
                <c:pt idx="34">
                  <c:v>31605564</c:v>
                </c:pt>
                <c:pt idx="35">
                  <c:v>25850893</c:v>
                </c:pt>
                <c:pt idx="36">
                  <c:v>11004445</c:v>
                </c:pt>
                <c:pt idx="37">
                  <c:v>7551858</c:v>
                </c:pt>
                <c:pt idx="38">
                  <c:v>13671255</c:v>
                </c:pt>
                <c:pt idx="39">
                  <c:v>11884813</c:v>
                </c:pt>
                <c:pt idx="40">
                  <c:v>38289824</c:v>
                </c:pt>
                <c:pt idx="41">
                  <c:v>9890497</c:v>
                </c:pt>
                <c:pt idx="42">
                  <c:v>20413994</c:v>
                </c:pt>
                <c:pt idx="43">
                  <c:v>19951624</c:v>
                </c:pt>
                <c:pt idx="44">
                  <c:v>23556536</c:v>
                </c:pt>
                <c:pt idx="45">
                  <c:v>24962962</c:v>
                </c:pt>
                <c:pt idx="46">
                  <c:v>8853263</c:v>
                </c:pt>
                <c:pt idx="47">
                  <c:v>11862050</c:v>
                </c:pt>
                <c:pt idx="48">
                  <c:v>11816432</c:v>
                </c:pt>
                <c:pt idx="49">
                  <c:v>29721563</c:v>
                </c:pt>
                <c:pt idx="50">
                  <c:v>6656644</c:v>
                </c:pt>
                <c:pt idx="51">
                  <c:v>11153281</c:v>
                </c:pt>
                <c:pt idx="52">
                  <c:v>20695795</c:v>
                </c:pt>
                <c:pt idx="53">
                  <c:v>26027844</c:v>
                </c:pt>
                <c:pt idx="54">
                  <c:v>12948422</c:v>
                </c:pt>
                <c:pt idx="55">
                  <c:v>17052470</c:v>
                </c:pt>
                <c:pt idx="56">
                  <c:v>24642523</c:v>
                </c:pt>
                <c:pt idx="57">
                  <c:v>11532409</c:v>
                </c:pt>
                <c:pt idx="58">
                  <c:v>15346251</c:v>
                </c:pt>
                <c:pt idx="59">
                  <c:v>9182018</c:v>
                </c:pt>
                <c:pt idx="60">
                  <c:v>15506757</c:v>
                </c:pt>
                <c:pt idx="61">
                  <c:v>17209452</c:v>
                </c:pt>
                <c:pt idx="62">
                  <c:v>21243958</c:v>
                </c:pt>
                <c:pt idx="63">
                  <c:v>11658347</c:v>
                </c:pt>
                <c:pt idx="64">
                  <c:v>8711682</c:v>
                </c:pt>
                <c:pt idx="65">
                  <c:v>10830600</c:v>
                </c:pt>
                <c:pt idx="66">
                  <c:v>17497620</c:v>
                </c:pt>
                <c:pt idx="67">
                  <c:v>7679974</c:v>
                </c:pt>
                <c:pt idx="68">
                  <c:v>5142832</c:v>
                </c:pt>
                <c:pt idx="69">
                  <c:v>11871947</c:v>
                </c:pt>
                <c:pt idx="70">
                  <c:v>6352243</c:v>
                </c:pt>
                <c:pt idx="71">
                  <c:v>4619555</c:v>
                </c:pt>
                <c:pt idx="72">
                  <c:v>4304120</c:v>
                </c:pt>
                <c:pt idx="73">
                  <c:v>13004477</c:v>
                </c:pt>
                <c:pt idx="74">
                  <c:v>6088186</c:v>
                </c:pt>
                <c:pt idx="75">
                  <c:v>8151997</c:v>
                </c:pt>
                <c:pt idx="76">
                  <c:v>12434043</c:v>
                </c:pt>
                <c:pt idx="77">
                  <c:v>21505135</c:v>
                </c:pt>
                <c:pt idx="78">
                  <c:v>6654296</c:v>
                </c:pt>
                <c:pt idx="79">
                  <c:v>17566099</c:v>
                </c:pt>
                <c:pt idx="80">
                  <c:v>6555951</c:v>
                </c:pt>
                <c:pt idx="81">
                  <c:v>10128182</c:v>
                </c:pt>
                <c:pt idx="82">
                  <c:v>8125066</c:v>
                </c:pt>
                <c:pt idx="83">
                  <c:v>8601234</c:v>
                </c:pt>
                <c:pt idx="84">
                  <c:v>12412108</c:v>
                </c:pt>
                <c:pt idx="85">
                  <c:v>14205733</c:v>
                </c:pt>
                <c:pt idx="86">
                  <c:v>5243227</c:v>
                </c:pt>
                <c:pt idx="87">
                  <c:v>13829060</c:v>
                </c:pt>
                <c:pt idx="88">
                  <c:v>9758089</c:v>
                </c:pt>
                <c:pt idx="89">
                  <c:v>16523032</c:v>
                </c:pt>
                <c:pt idx="90">
                  <c:v>6574203</c:v>
                </c:pt>
                <c:pt idx="91">
                  <c:v>12274105</c:v>
                </c:pt>
                <c:pt idx="92">
                  <c:v>8275600</c:v>
                </c:pt>
                <c:pt idx="93">
                  <c:v>6993196</c:v>
                </c:pt>
                <c:pt idx="94">
                  <c:v>4739980</c:v>
                </c:pt>
                <c:pt idx="95">
                  <c:v>15835981</c:v>
                </c:pt>
                <c:pt idx="96">
                  <c:v>6190703</c:v>
                </c:pt>
                <c:pt idx="97">
                  <c:v>11251996</c:v>
                </c:pt>
                <c:pt idx="98">
                  <c:v>6678480</c:v>
                </c:pt>
                <c:pt idx="99">
                  <c:v>15497719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D2-443A-AE5A-1FB8883E0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759280"/>
        <c:axId val="209759840"/>
      </c:scatterChart>
      <c:valAx>
        <c:axId val="209759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759840"/>
        <c:crosses val="autoZero"/>
        <c:crossBetween val="midCat"/>
      </c:valAx>
      <c:valAx>
        <c:axId val="20975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759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'PLA AQR-Rloops'!$M$3:$M$110</c:f>
              <c:numCache>
                <c:formatCode>0</c:formatCode>
                <c:ptCount val="108"/>
                <c:pt idx="0">
                  <c:v>11016182</c:v>
                </c:pt>
                <c:pt idx="1">
                  <c:v>9733027</c:v>
                </c:pt>
                <c:pt idx="2">
                  <c:v>10348535</c:v>
                </c:pt>
                <c:pt idx="3">
                  <c:v>10663070</c:v>
                </c:pt>
                <c:pt idx="4">
                  <c:v>5202277</c:v>
                </c:pt>
                <c:pt idx="5">
                  <c:v>6005751</c:v>
                </c:pt>
                <c:pt idx="6">
                  <c:v>11752295</c:v>
                </c:pt>
                <c:pt idx="7">
                  <c:v>13375642</c:v>
                </c:pt>
                <c:pt idx="8">
                  <c:v>22747962</c:v>
                </c:pt>
                <c:pt idx="9">
                  <c:v>19360843</c:v>
                </c:pt>
                <c:pt idx="10">
                  <c:v>10012226</c:v>
                </c:pt>
                <c:pt idx="11">
                  <c:v>10257009</c:v>
                </c:pt>
                <c:pt idx="12">
                  <c:v>11968676</c:v>
                </c:pt>
                <c:pt idx="13">
                  <c:v>5009432</c:v>
                </c:pt>
                <c:pt idx="14">
                  <c:v>11945778</c:v>
                </c:pt>
                <c:pt idx="15">
                  <c:v>14074230</c:v>
                </c:pt>
                <c:pt idx="16">
                  <c:v>12868160</c:v>
                </c:pt>
                <c:pt idx="17">
                  <c:v>7894401</c:v>
                </c:pt>
                <c:pt idx="18">
                  <c:v>12029114</c:v>
                </c:pt>
                <c:pt idx="19">
                  <c:v>20665934</c:v>
                </c:pt>
                <c:pt idx="20">
                  <c:v>22140039</c:v>
                </c:pt>
                <c:pt idx="21">
                  <c:v>17182514</c:v>
                </c:pt>
                <c:pt idx="22">
                  <c:v>9548017</c:v>
                </c:pt>
                <c:pt idx="23">
                  <c:v>30207965</c:v>
                </c:pt>
                <c:pt idx="24">
                  <c:v>7667744</c:v>
                </c:pt>
                <c:pt idx="25">
                  <c:v>19036997</c:v>
                </c:pt>
                <c:pt idx="26">
                  <c:v>6325566</c:v>
                </c:pt>
                <c:pt idx="27">
                  <c:v>13019188</c:v>
                </c:pt>
                <c:pt idx="28">
                  <c:v>23209309</c:v>
                </c:pt>
                <c:pt idx="29">
                  <c:v>4446513</c:v>
                </c:pt>
                <c:pt idx="30">
                  <c:v>21535941</c:v>
                </c:pt>
                <c:pt idx="31">
                  <c:v>3698324</c:v>
                </c:pt>
                <c:pt idx="32">
                  <c:v>21888116</c:v>
                </c:pt>
                <c:pt idx="33">
                  <c:v>7492445</c:v>
                </c:pt>
                <c:pt idx="34">
                  <c:v>8139853</c:v>
                </c:pt>
                <c:pt idx="35">
                  <c:v>5741727</c:v>
                </c:pt>
                <c:pt idx="36">
                  <c:v>24636894</c:v>
                </c:pt>
                <c:pt idx="37">
                  <c:v>12321319</c:v>
                </c:pt>
                <c:pt idx="38">
                  <c:v>18541924</c:v>
                </c:pt>
                <c:pt idx="39">
                  <c:v>16081757</c:v>
                </c:pt>
                <c:pt idx="40">
                  <c:v>14055834</c:v>
                </c:pt>
                <c:pt idx="41">
                  <c:v>7685933</c:v>
                </c:pt>
                <c:pt idx="42">
                  <c:v>6410639</c:v>
                </c:pt>
                <c:pt idx="43">
                  <c:v>8510753</c:v>
                </c:pt>
                <c:pt idx="44">
                  <c:v>6631253</c:v>
                </c:pt>
                <c:pt idx="45">
                  <c:v>22721166</c:v>
                </c:pt>
                <c:pt idx="46">
                  <c:v>27864594</c:v>
                </c:pt>
                <c:pt idx="47">
                  <c:v>4196885</c:v>
                </c:pt>
                <c:pt idx="48">
                  <c:v>14198218</c:v>
                </c:pt>
                <c:pt idx="49">
                  <c:v>12414053</c:v>
                </c:pt>
                <c:pt idx="50">
                  <c:v>4730016</c:v>
                </c:pt>
                <c:pt idx="51">
                  <c:v>6744857</c:v>
                </c:pt>
                <c:pt idx="52">
                  <c:v>28325476</c:v>
                </c:pt>
                <c:pt idx="53">
                  <c:v>3495133</c:v>
                </c:pt>
                <c:pt idx="54">
                  <c:v>4298845</c:v>
                </c:pt>
                <c:pt idx="55">
                  <c:v>14515696</c:v>
                </c:pt>
                <c:pt idx="56">
                  <c:v>19507024</c:v>
                </c:pt>
                <c:pt idx="57">
                  <c:v>13333952</c:v>
                </c:pt>
                <c:pt idx="58">
                  <c:v>17689941</c:v>
                </c:pt>
                <c:pt idx="59">
                  <c:v>10138389</c:v>
                </c:pt>
                <c:pt idx="60">
                  <c:v>12467622</c:v>
                </c:pt>
                <c:pt idx="61">
                  <c:v>7761204</c:v>
                </c:pt>
                <c:pt idx="62">
                  <c:v>7653881</c:v>
                </c:pt>
                <c:pt idx="63">
                  <c:v>8354417</c:v>
                </c:pt>
                <c:pt idx="64">
                  <c:v>28126465</c:v>
                </c:pt>
                <c:pt idx="65">
                  <c:v>12357528</c:v>
                </c:pt>
                <c:pt idx="66">
                  <c:v>11809413</c:v>
                </c:pt>
                <c:pt idx="67">
                  <c:v>10386228</c:v>
                </c:pt>
                <c:pt idx="68">
                  <c:v>17604342</c:v>
                </c:pt>
                <c:pt idx="69">
                  <c:v>17480288</c:v>
                </c:pt>
                <c:pt idx="70">
                  <c:v>14041410</c:v>
                </c:pt>
                <c:pt idx="71">
                  <c:v>15529303</c:v>
                </c:pt>
                <c:pt idx="72">
                  <c:v>14523836</c:v>
                </c:pt>
                <c:pt idx="73">
                  <c:v>19778028</c:v>
                </c:pt>
                <c:pt idx="74">
                  <c:v>19102896</c:v>
                </c:pt>
                <c:pt idx="75">
                  <c:v>20239873</c:v>
                </c:pt>
                <c:pt idx="76">
                  <c:v>10584092</c:v>
                </c:pt>
                <c:pt idx="77">
                  <c:v>16517801</c:v>
                </c:pt>
                <c:pt idx="78">
                  <c:v>15411734</c:v>
                </c:pt>
                <c:pt idx="79">
                  <c:v>28519569</c:v>
                </c:pt>
                <c:pt idx="80">
                  <c:v>5386558</c:v>
                </c:pt>
                <c:pt idx="81">
                  <c:v>8587963</c:v>
                </c:pt>
                <c:pt idx="82">
                  <c:v>14640892</c:v>
                </c:pt>
                <c:pt idx="83">
                  <c:v>10881461</c:v>
                </c:pt>
                <c:pt idx="84">
                  <c:v>10129265</c:v>
                </c:pt>
                <c:pt idx="85">
                  <c:v>12443201</c:v>
                </c:pt>
                <c:pt idx="86">
                  <c:v>10521445</c:v>
                </c:pt>
                <c:pt idx="87">
                  <c:v>7760240</c:v>
                </c:pt>
                <c:pt idx="88">
                  <c:v>17205821</c:v>
                </c:pt>
                <c:pt idx="89">
                  <c:v>10170881</c:v>
                </c:pt>
                <c:pt idx="90">
                  <c:v>16437721</c:v>
                </c:pt>
                <c:pt idx="91">
                  <c:v>20093560</c:v>
                </c:pt>
                <c:pt idx="92">
                  <c:v>15904013</c:v>
                </c:pt>
                <c:pt idx="93">
                  <c:v>8271549</c:v>
                </c:pt>
                <c:pt idx="94">
                  <c:v>4723942</c:v>
                </c:pt>
                <c:pt idx="95">
                  <c:v>5804220</c:v>
                </c:pt>
                <c:pt idx="96">
                  <c:v>8614295</c:v>
                </c:pt>
                <c:pt idx="97">
                  <c:v>10424550</c:v>
                </c:pt>
                <c:pt idx="98">
                  <c:v>12342085</c:v>
                </c:pt>
                <c:pt idx="99">
                  <c:v>10151567</c:v>
                </c:pt>
                <c:pt idx="100">
                  <c:v>24514926</c:v>
                </c:pt>
                <c:pt idx="101">
                  <c:v>11932077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85-4794-98B4-1B6F912C2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762080"/>
        <c:axId val="209762640"/>
      </c:scatterChart>
      <c:valAx>
        <c:axId val="209762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762640"/>
        <c:crosses val="autoZero"/>
        <c:crossBetween val="midCat"/>
      </c:valAx>
      <c:valAx>
        <c:axId val="20976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762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'PLA AQR-Rloops'!$T$3:$T$112</c:f>
              <c:numCache>
                <c:formatCode>0</c:formatCode>
                <c:ptCount val="110"/>
                <c:pt idx="0">
                  <c:v>24612837</c:v>
                </c:pt>
                <c:pt idx="1">
                  <c:v>8198610</c:v>
                </c:pt>
                <c:pt idx="2">
                  <c:v>7544053</c:v>
                </c:pt>
                <c:pt idx="3">
                  <c:v>9323157</c:v>
                </c:pt>
                <c:pt idx="4">
                  <c:v>6580133</c:v>
                </c:pt>
                <c:pt idx="5">
                  <c:v>13021827</c:v>
                </c:pt>
                <c:pt idx="6">
                  <c:v>8517303</c:v>
                </c:pt>
                <c:pt idx="7">
                  <c:v>10999720</c:v>
                </c:pt>
                <c:pt idx="8">
                  <c:v>13278422</c:v>
                </c:pt>
                <c:pt idx="9">
                  <c:v>7548007</c:v>
                </c:pt>
                <c:pt idx="10">
                  <c:v>11890563</c:v>
                </c:pt>
                <c:pt idx="11">
                  <c:v>4592862</c:v>
                </c:pt>
                <c:pt idx="12">
                  <c:v>12751607</c:v>
                </c:pt>
                <c:pt idx="13">
                  <c:v>15400647</c:v>
                </c:pt>
                <c:pt idx="14">
                  <c:v>7549515</c:v>
                </c:pt>
                <c:pt idx="15">
                  <c:v>13262023</c:v>
                </c:pt>
                <c:pt idx="16">
                  <c:v>7740657</c:v>
                </c:pt>
                <c:pt idx="17">
                  <c:v>2968343</c:v>
                </c:pt>
                <c:pt idx="18">
                  <c:v>11358080</c:v>
                </c:pt>
                <c:pt idx="19">
                  <c:v>8755264</c:v>
                </c:pt>
                <c:pt idx="20">
                  <c:v>4575245</c:v>
                </c:pt>
                <c:pt idx="21">
                  <c:v>5194324</c:v>
                </c:pt>
                <c:pt idx="22">
                  <c:v>7816243</c:v>
                </c:pt>
                <c:pt idx="23">
                  <c:v>4501896</c:v>
                </c:pt>
                <c:pt idx="24">
                  <c:v>3606146</c:v>
                </c:pt>
                <c:pt idx="25">
                  <c:v>4617237</c:v>
                </c:pt>
                <c:pt idx="26">
                  <c:v>7863070</c:v>
                </c:pt>
                <c:pt idx="27">
                  <c:v>3796257</c:v>
                </c:pt>
                <c:pt idx="28">
                  <c:v>15668485</c:v>
                </c:pt>
                <c:pt idx="29">
                  <c:v>7497294</c:v>
                </c:pt>
                <c:pt idx="30">
                  <c:v>25082988</c:v>
                </c:pt>
                <c:pt idx="31">
                  <c:v>4237648</c:v>
                </c:pt>
                <c:pt idx="32">
                  <c:v>3993648</c:v>
                </c:pt>
                <c:pt idx="33">
                  <c:v>4708180</c:v>
                </c:pt>
                <c:pt idx="34">
                  <c:v>4944552</c:v>
                </c:pt>
                <c:pt idx="35">
                  <c:v>19498741</c:v>
                </c:pt>
                <c:pt idx="36">
                  <c:v>5569790</c:v>
                </c:pt>
                <c:pt idx="37">
                  <c:v>4084653</c:v>
                </c:pt>
                <c:pt idx="38">
                  <c:v>4622930</c:v>
                </c:pt>
                <c:pt idx="39">
                  <c:v>15377656</c:v>
                </c:pt>
                <c:pt idx="40">
                  <c:v>7363144</c:v>
                </c:pt>
                <c:pt idx="41">
                  <c:v>5571971</c:v>
                </c:pt>
                <c:pt idx="42">
                  <c:v>8452615</c:v>
                </c:pt>
                <c:pt idx="43">
                  <c:v>9921762</c:v>
                </c:pt>
                <c:pt idx="44">
                  <c:v>7210376</c:v>
                </c:pt>
                <c:pt idx="45">
                  <c:v>6574688</c:v>
                </c:pt>
                <c:pt idx="46">
                  <c:v>18262770</c:v>
                </c:pt>
                <c:pt idx="47">
                  <c:v>14351728</c:v>
                </c:pt>
                <c:pt idx="48">
                  <c:v>5682673</c:v>
                </c:pt>
                <c:pt idx="49">
                  <c:v>4646729</c:v>
                </c:pt>
                <c:pt idx="50">
                  <c:v>9028662</c:v>
                </c:pt>
                <c:pt idx="51">
                  <c:v>7203799</c:v>
                </c:pt>
                <c:pt idx="52">
                  <c:v>10845519</c:v>
                </c:pt>
                <c:pt idx="53">
                  <c:v>11582937</c:v>
                </c:pt>
                <c:pt idx="54">
                  <c:v>11523535</c:v>
                </c:pt>
                <c:pt idx="55">
                  <c:v>20446358</c:v>
                </c:pt>
                <c:pt idx="56">
                  <c:v>7825279</c:v>
                </c:pt>
                <c:pt idx="57">
                  <c:v>6184054</c:v>
                </c:pt>
                <c:pt idx="58">
                  <c:v>10668764</c:v>
                </c:pt>
                <c:pt idx="59">
                  <c:v>6219520</c:v>
                </c:pt>
                <c:pt idx="60">
                  <c:v>15106355</c:v>
                </c:pt>
                <c:pt idx="61">
                  <c:v>26379174</c:v>
                </c:pt>
                <c:pt idx="62">
                  <c:v>7235070</c:v>
                </c:pt>
                <c:pt idx="63">
                  <c:v>11434090</c:v>
                </c:pt>
                <c:pt idx="64">
                  <c:v>12604228</c:v>
                </c:pt>
                <c:pt idx="65">
                  <c:v>5853284</c:v>
                </c:pt>
                <c:pt idx="66">
                  <c:v>11033759</c:v>
                </c:pt>
                <c:pt idx="67">
                  <c:v>2505877</c:v>
                </c:pt>
                <c:pt idx="68">
                  <c:v>11682795</c:v>
                </c:pt>
                <c:pt idx="69">
                  <c:v>7340597</c:v>
                </c:pt>
                <c:pt idx="70">
                  <c:v>6998406</c:v>
                </c:pt>
                <c:pt idx="71">
                  <c:v>8004240</c:v>
                </c:pt>
                <c:pt idx="72">
                  <c:v>6777475</c:v>
                </c:pt>
                <c:pt idx="73">
                  <c:v>6014284</c:v>
                </c:pt>
                <c:pt idx="74">
                  <c:v>10968011</c:v>
                </c:pt>
                <c:pt idx="75">
                  <c:v>8703038</c:v>
                </c:pt>
                <c:pt idx="76">
                  <c:v>10403308</c:v>
                </c:pt>
                <c:pt idx="77">
                  <c:v>11757346</c:v>
                </c:pt>
                <c:pt idx="78">
                  <c:v>17579268</c:v>
                </c:pt>
                <c:pt idx="79">
                  <c:v>19289360</c:v>
                </c:pt>
                <c:pt idx="80">
                  <c:v>887420</c:v>
                </c:pt>
                <c:pt idx="81">
                  <c:v>2412388</c:v>
                </c:pt>
                <c:pt idx="82">
                  <c:v>5799072</c:v>
                </c:pt>
                <c:pt idx="83">
                  <c:v>4517643</c:v>
                </c:pt>
                <c:pt idx="84">
                  <c:v>11699815</c:v>
                </c:pt>
                <c:pt idx="85">
                  <c:v>8058874</c:v>
                </c:pt>
                <c:pt idx="86">
                  <c:v>11531270</c:v>
                </c:pt>
                <c:pt idx="87">
                  <c:v>8741281</c:v>
                </c:pt>
                <c:pt idx="88">
                  <c:v>9839352</c:v>
                </c:pt>
                <c:pt idx="89">
                  <c:v>8733167</c:v>
                </c:pt>
                <c:pt idx="90">
                  <c:v>7413147</c:v>
                </c:pt>
                <c:pt idx="91">
                  <c:v>6611852</c:v>
                </c:pt>
                <c:pt idx="92">
                  <c:v>24006300</c:v>
                </c:pt>
                <c:pt idx="93">
                  <c:v>28146229</c:v>
                </c:pt>
                <c:pt idx="94">
                  <c:v>7044307</c:v>
                </c:pt>
                <c:pt idx="95">
                  <c:v>13345186</c:v>
                </c:pt>
                <c:pt idx="96">
                  <c:v>8419585</c:v>
                </c:pt>
                <c:pt idx="97">
                  <c:v>4110468</c:v>
                </c:pt>
                <c:pt idx="98">
                  <c:v>20393257</c:v>
                </c:pt>
                <c:pt idx="99">
                  <c:v>4648805</c:v>
                </c:pt>
                <c:pt idx="100">
                  <c:v>7899879</c:v>
                </c:pt>
                <c:pt idx="101">
                  <c:v>8914794</c:v>
                </c:pt>
                <c:pt idx="102">
                  <c:v>6266620</c:v>
                </c:pt>
                <c:pt idx="103">
                  <c:v>12780273</c:v>
                </c:pt>
                <c:pt idx="104">
                  <c:v>16273036</c:v>
                </c:pt>
                <c:pt idx="105">
                  <c:v>9461087</c:v>
                </c:pt>
                <c:pt idx="106">
                  <c:v>14408763</c:v>
                </c:pt>
                <c:pt idx="107">
                  <c:v>11325478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97-47C0-BCB5-71D406986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189024"/>
        <c:axId val="210189584"/>
      </c:scatterChart>
      <c:valAx>
        <c:axId val="210189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189584"/>
        <c:crosses val="autoZero"/>
        <c:crossBetween val="midCat"/>
      </c:valAx>
      <c:valAx>
        <c:axId val="21018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189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'PLA AQR-Rloops'!$AA$3:$AA$128</c:f>
              <c:numCache>
                <c:formatCode>0</c:formatCode>
                <c:ptCount val="126"/>
                <c:pt idx="0">
                  <c:v>15736720</c:v>
                </c:pt>
                <c:pt idx="1">
                  <c:v>19369771</c:v>
                </c:pt>
                <c:pt idx="3">
                  <c:v>17237766</c:v>
                </c:pt>
                <c:pt idx="4">
                  <c:v>12528059</c:v>
                </c:pt>
                <c:pt idx="5">
                  <c:v>11454787</c:v>
                </c:pt>
                <c:pt idx="6">
                  <c:v>17552428</c:v>
                </c:pt>
                <c:pt idx="7">
                  <c:v>27003847</c:v>
                </c:pt>
                <c:pt idx="8">
                  <c:v>17057096</c:v>
                </c:pt>
                <c:pt idx="10">
                  <c:v>35670092</c:v>
                </c:pt>
                <c:pt idx="11">
                  <c:v>12550557</c:v>
                </c:pt>
                <c:pt idx="12">
                  <c:v>22902992</c:v>
                </c:pt>
                <c:pt idx="13">
                  <c:v>31260583</c:v>
                </c:pt>
                <c:pt idx="14">
                  <c:v>18232568</c:v>
                </c:pt>
                <c:pt idx="15">
                  <c:v>20962014</c:v>
                </c:pt>
                <c:pt idx="16">
                  <c:v>17777780</c:v>
                </c:pt>
                <c:pt idx="17">
                  <c:v>13640884</c:v>
                </c:pt>
                <c:pt idx="18">
                  <c:v>4719303</c:v>
                </c:pt>
                <c:pt idx="19">
                  <c:v>10597506</c:v>
                </c:pt>
                <c:pt idx="20">
                  <c:v>11583937</c:v>
                </c:pt>
                <c:pt idx="21">
                  <c:v>13696949</c:v>
                </c:pt>
                <c:pt idx="22">
                  <c:v>15811544</c:v>
                </c:pt>
                <c:pt idx="23">
                  <c:v>10914564</c:v>
                </c:pt>
                <c:pt idx="24">
                  <c:v>23425893</c:v>
                </c:pt>
                <c:pt idx="25">
                  <c:v>9052705</c:v>
                </c:pt>
                <c:pt idx="26">
                  <c:v>39373427</c:v>
                </c:pt>
                <c:pt idx="27">
                  <c:v>11222556</c:v>
                </c:pt>
                <c:pt idx="28">
                  <c:v>10284347</c:v>
                </c:pt>
                <c:pt idx="29">
                  <c:v>19675940</c:v>
                </c:pt>
                <c:pt idx="30">
                  <c:v>10100017</c:v>
                </c:pt>
                <c:pt idx="31">
                  <c:v>6055942</c:v>
                </c:pt>
                <c:pt idx="32">
                  <c:v>6904674</c:v>
                </c:pt>
                <c:pt idx="33">
                  <c:v>11363727</c:v>
                </c:pt>
                <c:pt idx="34">
                  <c:v>16665972</c:v>
                </c:pt>
                <c:pt idx="35">
                  <c:v>13126953</c:v>
                </c:pt>
                <c:pt idx="36">
                  <c:v>16957903</c:v>
                </c:pt>
                <c:pt idx="37">
                  <c:v>8256477</c:v>
                </c:pt>
                <c:pt idx="38">
                  <c:v>20103287</c:v>
                </c:pt>
                <c:pt idx="39">
                  <c:v>10265637</c:v>
                </c:pt>
                <c:pt idx="40">
                  <c:v>12317660</c:v>
                </c:pt>
                <c:pt idx="41">
                  <c:v>3458887</c:v>
                </c:pt>
                <c:pt idx="42">
                  <c:v>4175128</c:v>
                </c:pt>
                <c:pt idx="43">
                  <c:v>5675446</c:v>
                </c:pt>
                <c:pt idx="44">
                  <c:v>5487660</c:v>
                </c:pt>
                <c:pt idx="45">
                  <c:v>7907913</c:v>
                </c:pt>
                <c:pt idx="46">
                  <c:v>6655835</c:v>
                </c:pt>
                <c:pt idx="47">
                  <c:v>21161339</c:v>
                </c:pt>
                <c:pt idx="48">
                  <c:v>10348020</c:v>
                </c:pt>
                <c:pt idx="49">
                  <c:v>12713868</c:v>
                </c:pt>
                <c:pt idx="50">
                  <c:v>8158035</c:v>
                </c:pt>
                <c:pt idx="51">
                  <c:v>15379095</c:v>
                </c:pt>
                <c:pt idx="52">
                  <c:v>6827390</c:v>
                </c:pt>
                <c:pt idx="53">
                  <c:v>6684587</c:v>
                </c:pt>
                <c:pt idx="54">
                  <c:v>6462024</c:v>
                </c:pt>
                <c:pt idx="55">
                  <c:v>14881359</c:v>
                </c:pt>
                <c:pt idx="56">
                  <c:v>16889116</c:v>
                </c:pt>
                <c:pt idx="57">
                  <c:v>13449329</c:v>
                </c:pt>
                <c:pt idx="58">
                  <c:v>14282356</c:v>
                </c:pt>
                <c:pt idx="59">
                  <c:v>12680271</c:v>
                </c:pt>
                <c:pt idx="60">
                  <c:v>12909762</c:v>
                </c:pt>
                <c:pt idx="61">
                  <c:v>13083020</c:v>
                </c:pt>
                <c:pt idx="62">
                  <c:v>8083191</c:v>
                </c:pt>
                <c:pt idx="63">
                  <c:v>9727104</c:v>
                </c:pt>
                <c:pt idx="64">
                  <c:v>8808689</c:v>
                </c:pt>
                <c:pt idx="65">
                  <c:v>8901875</c:v>
                </c:pt>
                <c:pt idx="66">
                  <c:v>7291533</c:v>
                </c:pt>
                <c:pt idx="67">
                  <c:v>14338049</c:v>
                </c:pt>
                <c:pt idx="68">
                  <c:v>14090825</c:v>
                </c:pt>
                <c:pt idx="69">
                  <c:v>8104820</c:v>
                </c:pt>
                <c:pt idx="70">
                  <c:v>6707679</c:v>
                </c:pt>
                <c:pt idx="71">
                  <c:v>13349449</c:v>
                </c:pt>
                <c:pt idx="72">
                  <c:v>9567231</c:v>
                </c:pt>
                <c:pt idx="73">
                  <c:v>8506913</c:v>
                </c:pt>
                <c:pt idx="74">
                  <c:v>18933181</c:v>
                </c:pt>
                <c:pt idx="75">
                  <c:v>20634714</c:v>
                </c:pt>
                <c:pt idx="76">
                  <c:v>7644943</c:v>
                </c:pt>
                <c:pt idx="77">
                  <c:v>9050337</c:v>
                </c:pt>
                <c:pt idx="78">
                  <c:v>11311632</c:v>
                </c:pt>
                <c:pt idx="79">
                  <c:v>14997845</c:v>
                </c:pt>
                <c:pt idx="80">
                  <c:v>5641119</c:v>
                </c:pt>
                <c:pt idx="81">
                  <c:v>7258579</c:v>
                </c:pt>
                <c:pt idx="82">
                  <c:v>9009693</c:v>
                </c:pt>
                <c:pt idx="83">
                  <c:v>9075165</c:v>
                </c:pt>
                <c:pt idx="84">
                  <c:v>10880340</c:v>
                </c:pt>
                <c:pt idx="85">
                  <c:v>10884524</c:v>
                </c:pt>
                <c:pt idx="86">
                  <c:v>18946344</c:v>
                </c:pt>
                <c:pt idx="87">
                  <c:v>12354810</c:v>
                </c:pt>
                <c:pt idx="88">
                  <c:v>11333984</c:v>
                </c:pt>
                <c:pt idx="89">
                  <c:v>9133358</c:v>
                </c:pt>
                <c:pt idx="90">
                  <c:v>10352119</c:v>
                </c:pt>
                <c:pt idx="91">
                  <c:v>5225470</c:v>
                </c:pt>
                <c:pt idx="92">
                  <c:v>3183141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19-42E7-839F-571EF9F4A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191824"/>
        <c:axId val="210192384"/>
      </c:scatterChart>
      <c:valAx>
        <c:axId val="210191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192384"/>
        <c:crosses val="autoZero"/>
        <c:crossBetween val="midCat"/>
      </c:valAx>
      <c:valAx>
        <c:axId val="21019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191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'PLA AQR-Rloops'!$AH$3:$AH$111</c:f>
              <c:numCache>
                <c:formatCode>0</c:formatCode>
                <c:ptCount val="109"/>
                <c:pt idx="0">
                  <c:v>31354421</c:v>
                </c:pt>
                <c:pt idx="1">
                  <c:v>24478382</c:v>
                </c:pt>
                <c:pt idx="2">
                  <c:v>16785793</c:v>
                </c:pt>
                <c:pt idx="3">
                  <c:v>10868272</c:v>
                </c:pt>
                <c:pt idx="4">
                  <c:v>16119708</c:v>
                </c:pt>
                <c:pt idx="5">
                  <c:v>23066999</c:v>
                </c:pt>
                <c:pt idx="6">
                  <c:v>17579540</c:v>
                </c:pt>
                <c:pt idx="7">
                  <c:v>22428184</c:v>
                </c:pt>
                <c:pt idx="8">
                  <c:v>22310449</c:v>
                </c:pt>
                <c:pt idx="9">
                  <c:v>64950549</c:v>
                </c:pt>
                <c:pt idx="10">
                  <c:v>41589243</c:v>
                </c:pt>
                <c:pt idx="11">
                  <c:v>29387392</c:v>
                </c:pt>
                <c:pt idx="12">
                  <c:v>13261841</c:v>
                </c:pt>
                <c:pt idx="13">
                  <c:v>10853258</c:v>
                </c:pt>
                <c:pt idx="14">
                  <c:v>18699083</c:v>
                </c:pt>
                <c:pt idx="15">
                  <c:v>13416516</c:v>
                </c:pt>
                <c:pt idx="16">
                  <c:v>16281481</c:v>
                </c:pt>
                <c:pt idx="17">
                  <c:v>14112892</c:v>
                </c:pt>
                <c:pt idx="18">
                  <c:v>28743474</c:v>
                </c:pt>
                <c:pt idx="19">
                  <c:v>11794681</c:v>
                </c:pt>
                <c:pt idx="20">
                  <c:v>13413382</c:v>
                </c:pt>
                <c:pt idx="21">
                  <c:v>52703032</c:v>
                </c:pt>
                <c:pt idx="22">
                  <c:v>4547256</c:v>
                </c:pt>
                <c:pt idx="23">
                  <c:v>11603328</c:v>
                </c:pt>
                <c:pt idx="24">
                  <c:v>6443173</c:v>
                </c:pt>
                <c:pt idx="25">
                  <c:v>11133613</c:v>
                </c:pt>
                <c:pt idx="26">
                  <c:v>22766941</c:v>
                </c:pt>
                <c:pt idx="27">
                  <c:v>11487477</c:v>
                </c:pt>
                <c:pt idx="28">
                  <c:v>12035107</c:v>
                </c:pt>
                <c:pt idx="29">
                  <c:v>21911349</c:v>
                </c:pt>
                <c:pt idx="30">
                  <c:v>15196020</c:v>
                </c:pt>
                <c:pt idx="31">
                  <c:v>29828134</c:v>
                </c:pt>
                <c:pt idx="32">
                  <c:v>23875428</c:v>
                </c:pt>
                <c:pt idx="33">
                  <c:v>25793117</c:v>
                </c:pt>
                <c:pt idx="34">
                  <c:v>16345461</c:v>
                </c:pt>
                <c:pt idx="35">
                  <c:v>35169418</c:v>
                </c:pt>
                <c:pt idx="36">
                  <c:v>18794975</c:v>
                </c:pt>
                <c:pt idx="37">
                  <c:v>13704145</c:v>
                </c:pt>
                <c:pt idx="38">
                  <c:v>28382380</c:v>
                </c:pt>
                <c:pt idx="39">
                  <c:v>24973428</c:v>
                </c:pt>
                <c:pt idx="40">
                  <c:v>20141261</c:v>
                </c:pt>
                <c:pt idx="41">
                  <c:v>20065175</c:v>
                </c:pt>
                <c:pt idx="42">
                  <c:v>21854923</c:v>
                </c:pt>
                <c:pt idx="43">
                  <c:v>61565133</c:v>
                </c:pt>
                <c:pt idx="44">
                  <c:v>30258235</c:v>
                </c:pt>
                <c:pt idx="45">
                  <c:v>43728499</c:v>
                </c:pt>
                <c:pt idx="46">
                  <c:v>32987441</c:v>
                </c:pt>
                <c:pt idx="47">
                  <c:v>43949838</c:v>
                </c:pt>
                <c:pt idx="48">
                  <c:v>55583427</c:v>
                </c:pt>
                <c:pt idx="49">
                  <c:v>26553215</c:v>
                </c:pt>
                <c:pt idx="50">
                  <c:v>21045542</c:v>
                </c:pt>
                <c:pt idx="51">
                  <c:v>42890799</c:v>
                </c:pt>
                <c:pt idx="52">
                  <c:v>45940556</c:v>
                </c:pt>
                <c:pt idx="53">
                  <c:v>52518226</c:v>
                </c:pt>
                <c:pt idx="54">
                  <c:v>42019862</c:v>
                </c:pt>
                <c:pt idx="55">
                  <c:v>57081025</c:v>
                </c:pt>
                <c:pt idx="56">
                  <c:v>26733253</c:v>
                </c:pt>
                <c:pt idx="57">
                  <c:v>21759349</c:v>
                </c:pt>
                <c:pt idx="58">
                  <c:v>13256413</c:v>
                </c:pt>
                <c:pt idx="59">
                  <c:v>42023636</c:v>
                </c:pt>
                <c:pt idx="60">
                  <c:v>44486278</c:v>
                </c:pt>
                <c:pt idx="61">
                  <c:v>55319333</c:v>
                </c:pt>
                <c:pt idx="62">
                  <c:v>46632843</c:v>
                </c:pt>
                <c:pt idx="63">
                  <c:v>30306908</c:v>
                </c:pt>
                <c:pt idx="64">
                  <c:v>34333482</c:v>
                </c:pt>
                <c:pt idx="65">
                  <c:v>6223070</c:v>
                </c:pt>
                <c:pt idx="66">
                  <c:v>44487404</c:v>
                </c:pt>
                <c:pt idx="67">
                  <c:v>4067382</c:v>
                </c:pt>
                <c:pt idx="68">
                  <c:v>32222986</c:v>
                </c:pt>
                <c:pt idx="70">
                  <c:v>35957644</c:v>
                </c:pt>
                <c:pt idx="71">
                  <c:v>20076351</c:v>
                </c:pt>
                <c:pt idx="73">
                  <c:v>9134490</c:v>
                </c:pt>
                <c:pt idx="74">
                  <c:v>56057807</c:v>
                </c:pt>
                <c:pt idx="75">
                  <c:v>48148964</c:v>
                </c:pt>
                <c:pt idx="76">
                  <c:v>41555101</c:v>
                </c:pt>
                <c:pt idx="77">
                  <c:v>6415938</c:v>
                </c:pt>
                <c:pt idx="78">
                  <c:v>37926902</c:v>
                </c:pt>
                <c:pt idx="79">
                  <c:v>34563984</c:v>
                </c:pt>
                <c:pt idx="80">
                  <c:v>4379317</c:v>
                </c:pt>
                <c:pt idx="81">
                  <c:v>13296094</c:v>
                </c:pt>
                <c:pt idx="82">
                  <c:v>50489479</c:v>
                </c:pt>
                <c:pt idx="83">
                  <c:v>6392022</c:v>
                </c:pt>
                <c:pt idx="84">
                  <c:v>10571983</c:v>
                </c:pt>
                <c:pt idx="85">
                  <c:v>48455813</c:v>
                </c:pt>
                <c:pt idx="86">
                  <c:v>58676158</c:v>
                </c:pt>
                <c:pt idx="87">
                  <c:v>68516335</c:v>
                </c:pt>
                <c:pt idx="88">
                  <c:v>52861930</c:v>
                </c:pt>
                <c:pt idx="89">
                  <c:v>32967239</c:v>
                </c:pt>
                <c:pt idx="90">
                  <c:v>31222008</c:v>
                </c:pt>
                <c:pt idx="91">
                  <c:v>37014416</c:v>
                </c:pt>
                <c:pt idx="92">
                  <c:v>7005246</c:v>
                </c:pt>
                <c:pt idx="93">
                  <c:v>5033050</c:v>
                </c:pt>
                <c:pt idx="94">
                  <c:v>31685830</c:v>
                </c:pt>
                <c:pt idx="95">
                  <c:v>9923017</c:v>
                </c:pt>
                <c:pt idx="96">
                  <c:v>41593461</c:v>
                </c:pt>
                <c:pt idx="97">
                  <c:v>6622482</c:v>
                </c:pt>
                <c:pt idx="98">
                  <c:v>68006614</c:v>
                </c:pt>
                <c:pt idx="99">
                  <c:v>32497951</c:v>
                </c:pt>
                <c:pt idx="100">
                  <c:v>43561164</c:v>
                </c:pt>
                <c:pt idx="101">
                  <c:v>33347712</c:v>
                </c:pt>
                <c:pt idx="102">
                  <c:v>40191121</c:v>
                </c:pt>
                <c:pt idx="103">
                  <c:v>47379115</c:v>
                </c:pt>
                <c:pt idx="104">
                  <c:v>37475423</c:v>
                </c:pt>
                <c:pt idx="105">
                  <c:v>39766549</c:v>
                </c:pt>
                <c:pt idx="106">
                  <c:v>5787601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B7-4FB9-8413-C13CD8378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194624"/>
        <c:axId val="210195184"/>
      </c:scatterChart>
      <c:valAx>
        <c:axId val="21019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195184"/>
        <c:crosses val="autoZero"/>
        <c:crossBetween val="midCat"/>
      </c:valAx>
      <c:valAx>
        <c:axId val="21019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194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'PLA AQR-Rloops'!$AO$3:$AO$111</c:f>
              <c:numCache>
                <c:formatCode>0</c:formatCode>
                <c:ptCount val="109"/>
                <c:pt idx="0">
                  <c:v>2442073</c:v>
                </c:pt>
                <c:pt idx="1">
                  <c:v>2547953</c:v>
                </c:pt>
                <c:pt idx="2">
                  <c:v>3655945</c:v>
                </c:pt>
                <c:pt idx="3">
                  <c:v>3595296</c:v>
                </c:pt>
                <c:pt idx="4">
                  <c:v>2240040</c:v>
                </c:pt>
                <c:pt idx="5">
                  <c:v>2136774</c:v>
                </c:pt>
                <c:pt idx="6">
                  <c:v>2814060</c:v>
                </c:pt>
                <c:pt idx="7">
                  <c:v>1403418</c:v>
                </c:pt>
                <c:pt idx="8">
                  <c:v>2766658</c:v>
                </c:pt>
                <c:pt idx="9">
                  <c:v>4611627</c:v>
                </c:pt>
                <c:pt idx="10">
                  <c:v>2113822</c:v>
                </c:pt>
                <c:pt idx="11">
                  <c:v>2194977</c:v>
                </c:pt>
                <c:pt idx="12">
                  <c:v>2168753</c:v>
                </c:pt>
                <c:pt idx="13">
                  <c:v>3112935</c:v>
                </c:pt>
                <c:pt idx="14">
                  <c:v>1258657</c:v>
                </c:pt>
                <c:pt idx="15">
                  <c:v>2259287</c:v>
                </c:pt>
                <c:pt idx="16">
                  <c:v>3898943</c:v>
                </c:pt>
                <c:pt idx="17">
                  <c:v>1641150</c:v>
                </c:pt>
                <c:pt idx="18">
                  <c:v>1836730</c:v>
                </c:pt>
                <c:pt idx="19">
                  <c:v>3113518</c:v>
                </c:pt>
                <c:pt idx="20">
                  <c:v>1881305</c:v>
                </c:pt>
                <c:pt idx="21">
                  <c:v>2042937</c:v>
                </c:pt>
                <c:pt idx="22">
                  <c:v>2092651</c:v>
                </c:pt>
                <c:pt idx="23">
                  <c:v>1638306</c:v>
                </c:pt>
                <c:pt idx="24">
                  <c:v>1515213</c:v>
                </c:pt>
                <c:pt idx="25">
                  <c:v>3426139</c:v>
                </c:pt>
                <c:pt idx="26">
                  <c:v>1254460</c:v>
                </c:pt>
                <c:pt idx="27">
                  <c:v>3196062</c:v>
                </c:pt>
                <c:pt idx="28">
                  <c:v>1395462</c:v>
                </c:pt>
                <c:pt idx="29">
                  <c:v>1441349</c:v>
                </c:pt>
                <c:pt idx="30">
                  <c:v>1812709</c:v>
                </c:pt>
                <c:pt idx="31">
                  <c:v>2399678</c:v>
                </c:pt>
                <c:pt idx="32">
                  <c:v>2239419</c:v>
                </c:pt>
                <c:pt idx="33">
                  <c:v>2946437</c:v>
                </c:pt>
                <c:pt idx="34">
                  <c:v>1527255</c:v>
                </c:pt>
                <c:pt idx="35">
                  <c:v>2489206</c:v>
                </c:pt>
                <c:pt idx="36">
                  <c:v>1584471</c:v>
                </c:pt>
                <c:pt idx="37">
                  <c:v>1155873</c:v>
                </c:pt>
                <c:pt idx="38">
                  <c:v>1535423</c:v>
                </c:pt>
                <c:pt idx="39">
                  <c:v>1861229</c:v>
                </c:pt>
                <c:pt idx="40">
                  <c:v>2153724</c:v>
                </c:pt>
                <c:pt idx="41">
                  <c:v>1415295</c:v>
                </c:pt>
                <c:pt idx="42">
                  <c:v>3378163</c:v>
                </c:pt>
                <c:pt idx="43">
                  <c:v>1192962</c:v>
                </c:pt>
                <c:pt idx="44">
                  <c:v>3537988</c:v>
                </c:pt>
                <c:pt idx="45">
                  <c:v>3651273</c:v>
                </c:pt>
                <c:pt idx="46">
                  <c:v>925090</c:v>
                </c:pt>
                <c:pt idx="47">
                  <c:v>1947861</c:v>
                </c:pt>
                <c:pt idx="48">
                  <c:v>1226168</c:v>
                </c:pt>
                <c:pt idx="49">
                  <c:v>3748138</c:v>
                </c:pt>
                <c:pt idx="50">
                  <c:v>1900359</c:v>
                </c:pt>
                <c:pt idx="51">
                  <c:v>2314244</c:v>
                </c:pt>
                <c:pt idx="52">
                  <c:v>2691749</c:v>
                </c:pt>
                <c:pt idx="53">
                  <c:v>1642983</c:v>
                </c:pt>
                <c:pt idx="54">
                  <c:v>1897731</c:v>
                </c:pt>
                <c:pt idx="55">
                  <c:v>1547655</c:v>
                </c:pt>
                <c:pt idx="56">
                  <c:v>1466941</c:v>
                </c:pt>
                <c:pt idx="57">
                  <c:v>1465455</c:v>
                </c:pt>
                <c:pt idx="58">
                  <c:v>1578926</c:v>
                </c:pt>
                <c:pt idx="59">
                  <c:v>1293954</c:v>
                </c:pt>
                <c:pt idx="60">
                  <c:v>1755264</c:v>
                </c:pt>
                <c:pt idx="61">
                  <c:v>1589448</c:v>
                </c:pt>
                <c:pt idx="62">
                  <c:v>722398</c:v>
                </c:pt>
                <c:pt idx="63">
                  <c:v>1511391</c:v>
                </c:pt>
                <c:pt idx="64">
                  <c:v>1870773</c:v>
                </c:pt>
                <c:pt idx="65">
                  <c:v>373559</c:v>
                </c:pt>
                <c:pt idx="66">
                  <c:v>1306772</c:v>
                </c:pt>
                <c:pt idx="67">
                  <c:v>1096394</c:v>
                </c:pt>
                <c:pt idx="68">
                  <c:v>1955231</c:v>
                </c:pt>
                <c:pt idx="69">
                  <c:v>1345255</c:v>
                </c:pt>
                <c:pt idx="70">
                  <c:v>2243847</c:v>
                </c:pt>
                <c:pt idx="71">
                  <c:v>737962</c:v>
                </c:pt>
                <c:pt idx="72">
                  <c:v>1563420</c:v>
                </c:pt>
                <c:pt idx="73">
                  <c:v>1547690</c:v>
                </c:pt>
                <c:pt idx="74">
                  <c:v>1580723</c:v>
                </c:pt>
                <c:pt idx="75">
                  <c:v>2330201</c:v>
                </c:pt>
                <c:pt idx="76">
                  <c:v>1211366</c:v>
                </c:pt>
                <c:pt idx="77">
                  <c:v>1436009</c:v>
                </c:pt>
                <c:pt idx="78">
                  <c:v>1493901</c:v>
                </c:pt>
                <c:pt idx="79">
                  <c:v>2563566</c:v>
                </c:pt>
                <c:pt idx="80">
                  <c:v>1170146</c:v>
                </c:pt>
                <c:pt idx="81">
                  <c:v>3097253</c:v>
                </c:pt>
                <c:pt idx="82">
                  <c:v>2336943</c:v>
                </c:pt>
                <c:pt idx="83">
                  <c:v>1148623</c:v>
                </c:pt>
                <c:pt idx="84">
                  <c:v>2013441</c:v>
                </c:pt>
                <c:pt idx="85">
                  <c:v>1770020</c:v>
                </c:pt>
                <c:pt idx="86">
                  <c:v>1603617</c:v>
                </c:pt>
                <c:pt idx="87">
                  <c:v>1750860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1F-4608-BDD4-54EE660BA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227024"/>
        <c:axId val="210227584"/>
      </c:scatterChart>
      <c:valAx>
        <c:axId val="210227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227584"/>
        <c:crosses val="autoZero"/>
        <c:crossBetween val="midCat"/>
      </c:valAx>
      <c:valAx>
        <c:axId val="21022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227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IF R-loop (NUCLEI-NUCLEOLI)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'IF R-loops'!$I$161:$M$161</c:f>
                <c:numCache>
                  <c:formatCode>General</c:formatCode>
                  <c:ptCount val="5"/>
                  <c:pt idx="0">
                    <c:v>3.2955732816049346</c:v>
                  </c:pt>
                  <c:pt idx="1">
                    <c:v>5.3432320678160288</c:v>
                  </c:pt>
                  <c:pt idx="2">
                    <c:v>4.956558458934027</c:v>
                  </c:pt>
                  <c:pt idx="3">
                    <c:v>4.1738841509036693</c:v>
                  </c:pt>
                  <c:pt idx="4">
                    <c:v>5.5632681867796832</c:v>
                  </c:pt>
                </c:numCache>
              </c:numRef>
            </c:plus>
            <c:minus>
              <c:numRef>
                <c:f>'IF R-loops'!$I$161:$M$161</c:f>
                <c:numCache>
                  <c:formatCode>General</c:formatCode>
                  <c:ptCount val="5"/>
                  <c:pt idx="0">
                    <c:v>3.2955732816049346</c:v>
                  </c:pt>
                  <c:pt idx="1">
                    <c:v>5.3432320678160288</c:v>
                  </c:pt>
                  <c:pt idx="2">
                    <c:v>4.956558458934027</c:v>
                  </c:pt>
                  <c:pt idx="3">
                    <c:v>4.1738841509036693</c:v>
                  </c:pt>
                  <c:pt idx="4">
                    <c:v>5.5632681867796832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'IF R-loops'!$I$154:$M$154</c:f>
              <c:strCache>
                <c:ptCount val="5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</c:strCache>
            </c:strRef>
          </c:cat>
          <c:val>
            <c:numRef>
              <c:f>'IF R-loops'!$I$159:$M$159</c:f>
              <c:numCache>
                <c:formatCode>0</c:formatCode>
                <c:ptCount val="5"/>
                <c:pt idx="0">
                  <c:v>100</c:v>
                </c:pt>
                <c:pt idx="1">
                  <c:v>108.04828197032434</c:v>
                </c:pt>
                <c:pt idx="2">
                  <c:v>122.36050432238372</c:v>
                </c:pt>
                <c:pt idx="3">
                  <c:v>101.40057177027528</c:v>
                </c:pt>
                <c:pt idx="4">
                  <c:v>142.79485065566828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6-4351-A74B-9563A63BE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88041408"/>
        <c:axId val="288041968"/>
      </c:barChart>
      <c:catAx>
        <c:axId val="28804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8041968"/>
        <c:crosses val="autoZero"/>
        <c:auto val="1"/>
        <c:lblAlgn val="ctr"/>
        <c:lblOffset val="100"/>
        <c:noMultiLvlLbl val="0"/>
      </c:catAx>
      <c:valAx>
        <c:axId val="28804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804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97925033467202"/>
          <c:y val="5.6364585294475113E-2"/>
          <c:w val="0.76926706827309232"/>
          <c:h val="0.75665175603118129"/>
        </c:manualLayout>
      </c:layout>
      <c:barChart>
        <c:barDir val="col"/>
        <c:grouping val="clustered"/>
        <c:varyColors val="0"/>
        <c:ser>
          <c:idx val="1"/>
          <c:order val="0"/>
          <c:tx>
            <c:v>PLA XAB2_R-loops</c:v>
          </c:tx>
          <c:spPr>
            <a:solidFill>
              <a:schemeClr val="tx1">
                <a:lumMod val="65000"/>
                <a:lumOff val="35000"/>
              </a:schemeClr>
            </a:solidFill>
            <a:ln w="9525"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'PLA XAB2-Rloops'!$B$91:$G$91</c:f>
                <c:numCache>
                  <c:formatCode>General</c:formatCode>
                  <c:ptCount val="6"/>
                  <c:pt idx="0">
                    <c:v>3.9762356549724105</c:v>
                  </c:pt>
                  <c:pt idx="1">
                    <c:v>2.0471699402397103</c:v>
                  </c:pt>
                  <c:pt idx="2">
                    <c:v>1.5925203204345226</c:v>
                  </c:pt>
                  <c:pt idx="3">
                    <c:v>3.2105503572826577</c:v>
                  </c:pt>
                  <c:pt idx="4">
                    <c:v>6.3200499534536689</c:v>
                  </c:pt>
                  <c:pt idx="5">
                    <c:v>0.436605314381809</c:v>
                  </c:pt>
                </c:numCache>
              </c:numRef>
            </c:plus>
            <c:minus>
              <c:numRef>
                <c:f>'PLA XAB2-Rloops'!$B$91:$G$91</c:f>
                <c:numCache>
                  <c:formatCode>General</c:formatCode>
                  <c:ptCount val="6"/>
                  <c:pt idx="0">
                    <c:v>3.9762356549724105</c:v>
                  </c:pt>
                  <c:pt idx="1">
                    <c:v>2.0471699402397103</c:v>
                  </c:pt>
                  <c:pt idx="2">
                    <c:v>1.5925203204345226</c:v>
                  </c:pt>
                  <c:pt idx="3">
                    <c:v>3.2105503572826577</c:v>
                  </c:pt>
                  <c:pt idx="4">
                    <c:v>6.3200499534536689</c:v>
                  </c:pt>
                  <c:pt idx="5">
                    <c:v>0.436605314381809</c:v>
                  </c:pt>
                </c:numCache>
              </c:numRef>
            </c:minus>
            <c:spPr>
              <a:ln w="9525">
                <a:solidFill>
                  <a:schemeClr val="tx1"/>
                </a:solidFill>
              </a:ln>
            </c:spPr>
          </c:errBars>
          <c:cat>
            <c:strRef>
              <c:f>'PLA XAB2-Rloops'!$B$84:$G$84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control GFP</c:v>
                </c:pt>
              </c:strCache>
            </c:strRef>
          </c:cat>
          <c:val>
            <c:numRef>
              <c:f>'PLA XAB2-Rloops'!$B$89:$G$89</c:f>
              <c:numCache>
                <c:formatCode>0</c:formatCode>
                <c:ptCount val="6"/>
                <c:pt idx="0">
                  <c:v>100</c:v>
                </c:pt>
                <c:pt idx="1">
                  <c:v>57.290124224229466</c:v>
                </c:pt>
                <c:pt idx="2">
                  <c:v>22.340338409867059</c:v>
                </c:pt>
                <c:pt idx="3">
                  <c:v>83.778856149599193</c:v>
                </c:pt>
                <c:pt idx="4">
                  <c:v>131.59471728033273</c:v>
                </c:pt>
                <c:pt idx="5">
                  <c:v>7.3482154265286201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F1-410C-BFBE-C3473B56E737}"/>
            </c:ext>
          </c:extLst>
        </c:ser>
        <c:ser>
          <c:idx val="0"/>
          <c:order val="1"/>
          <c:tx>
            <c:v>PLA AQR_R-loops</c:v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'PLA AQR-Rloops'!$B$113:$G$113</c:f>
                <c:numCache>
                  <c:formatCode>General</c:formatCode>
                  <c:ptCount val="6"/>
                  <c:pt idx="0">
                    <c:v>5.1259843444512416</c:v>
                  </c:pt>
                  <c:pt idx="1">
                    <c:v>3.8882782342585132</c:v>
                  </c:pt>
                  <c:pt idx="2">
                    <c:v>3.2268239576005393</c:v>
                  </c:pt>
                  <c:pt idx="3">
                    <c:v>4.2182122442886403</c:v>
                  </c:pt>
                  <c:pt idx="4">
                    <c:v>10.026993534764626</c:v>
                  </c:pt>
                  <c:pt idx="5">
                    <c:v>0.53543181475250823</c:v>
                  </c:pt>
                </c:numCache>
              </c:numRef>
            </c:plus>
            <c:minus>
              <c:numRef>
                <c:f>'PLA AQR-Rloops'!$B$113:$G$113</c:f>
                <c:numCache>
                  <c:formatCode>General</c:formatCode>
                  <c:ptCount val="6"/>
                  <c:pt idx="0">
                    <c:v>5.1259843444512416</c:v>
                  </c:pt>
                  <c:pt idx="1">
                    <c:v>3.8882782342585132</c:v>
                  </c:pt>
                  <c:pt idx="2">
                    <c:v>3.2268239576005393</c:v>
                  </c:pt>
                  <c:pt idx="3">
                    <c:v>4.2182122442886403</c:v>
                  </c:pt>
                  <c:pt idx="4">
                    <c:v>10.026993534764626</c:v>
                  </c:pt>
                  <c:pt idx="5">
                    <c:v>0.53543181475250823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'PLA XAB2-Rloops'!$B$84:$G$84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control GFP</c:v>
                </c:pt>
              </c:strCache>
            </c:strRef>
          </c:cat>
          <c:val>
            <c:numRef>
              <c:f>'PLA AQR-Rloops'!$B$111:$G$111</c:f>
              <c:numCache>
                <c:formatCode>0</c:formatCode>
                <c:ptCount val="6"/>
                <c:pt idx="0">
                  <c:v>100</c:v>
                </c:pt>
                <c:pt idx="1">
                  <c:v>81.417029473191008</c:v>
                </c:pt>
                <c:pt idx="2">
                  <c:v>60.376046475501319</c:v>
                </c:pt>
                <c:pt idx="3">
                  <c:v>79.264463789671495</c:v>
                </c:pt>
                <c:pt idx="4">
                  <c:v>178.08755493845149</c:v>
                </c:pt>
                <c:pt idx="5">
                  <c:v>12.467143871557184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F1-410C-BFBE-C3473B56E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-10"/>
        <c:axId val="303354592"/>
        <c:axId val="303355152"/>
      </c:barChart>
      <c:catAx>
        <c:axId val="30335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303355152"/>
        <c:crosses val="autoZero"/>
        <c:auto val="1"/>
        <c:lblAlgn val="ctr"/>
        <c:lblOffset val="100"/>
        <c:noMultiLvlLbl val="0"/>
      </c:catAx>
      <c:valAx>
        <c:axId val="3033551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fluorescence (a.u.)</a:t>
                </a:r>
              </a:p>
            </c:rich>
          </c:tx>
          <c:layout>
            <c:manualLayout>
              <c:xMode val="edge"/>
              <c:yMode val="edge"/>
              <c:x val="4.2503346720214191E-3"/>
              <c:y val="5.1262717135632768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3033545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4350736278447121"/>
          <c:y val="3.8493271148754442E-2"/>
          <c:w val="0.58972556894243644"/>
          <c:h val="0.21700925925925929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96054292929293"/>
          <c:y val="4.9903996101364499E-2"/>
          <c:w val="0.74629734848484852"/>
          <c:h val="0.80334210526315797"/>
        </c:manualLayout>
      </c:layout>
      <c:barChart>
        <c:barDir val="col"/>
        <c:grouping val="clustered"/>
        <c:varyColors val="0"/>
        <c:ser>
          <c:idx val="1"/>
          <c:order val="0"/>
          <c:tx>
            <c:v>R-loops</c:v>
          </c:tx>
          <c:spPr>
            <a:solidFill>
              <a:srgbClr val="C00000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'IF R-loops'!$I$161:$M$161</c:f>
                <c:numCache>
                  <c:formatCode>General</c:formatCode>
                  <c:ptCount val="5"/>
                  <c:pt idx="0">
                    <c:v>3.2955732816049346</c:v>
                  </c:pt>
                  <c:pt idx="1">
                    <c:v>5.3432320678160288</c:v>
                  </c:pt>
                  <c:pt idx="2">
                    <c:v>4.956558458934027</c:v>
                  </c:pt>
                  <c:pt idx="3">
                    <c:v>4.1738841509036693</c:v>
                  </c:pt>
                  <c:pt idx="4">
                    <c:v>5.5632681867796832</c:v>
                  </c:pt>
                </c:numCache>
              </c:numRef>
            </c:plus>
            <c:minus>
              <c:numRef>
                <c:f>'IF R-loops'!$I$161:$M$161</c:f>
                <c:numCache>
                  <c:formatCode>General</c:formatCode>
                  <c:ptCount val="5"/>
                  <c:pt idx="0">
                    <c:v>3.2955732816049346</c:v>
                  </c:pt>
                  <c:pt idx="1">
                    <c:v>5.3432320678160288</c:v>
                  </c:pt>
                  <c:pt idx="2">
                    <c:v>4.956558458934027</c:v>
                  </c:pt>
                  <c:pt idx="3">
                    <c:v>4.1738841509036693</c:v>
                  </c:pt>
                  <c:pt idx="4">
                    <c:v>5.5632681867796832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'IF R-loops'!$I$154:$M$154</c:f>
              <c:strCache>
                <c:ptCount val="5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</c:strCache>
            </c:strRef>
          </c:cat>
          <c:val>
            <c:numRef>
              <c:f>'IF R-loops'!$I$159:$M$159</c:f>
              <c:numCache>
                <c:formatCode>0</c:formatCode>
                <c:ptCount val="5"/>
                <c:pt idx="0">
                  <c:v>100</c:v>
                </c:pt>
                <c:pt idx="1">
                  <c:v>108.04828197032434</c:v>
                </c:pt>
                <c:pt idx="2">
                  <c:v>122.36050432238372</c:v>
                </c:pt>
                <c:pt idx="3">
                  <c:v>101.40057177027528</c:v>
                </c:pt>
                <c:pt idx="4">
                  <c:v>142.79485065566828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41-4699-B3EC-B66173565BD0}"/>
            </c:ext>
          </c:extLst>
        </c:ser>
        <c:ser>
          <c:idx val="2"/>
          <c:order val="1"/>
          <c:tx>
            <c:v>XAB2</c:v>
          </c:tx>
          <c:spPr>
            <a:solidFill>
              <a:schemeClr val="accent1"/>
            </a:solidFill>
            <a:ln w="12700"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'IF XAB2'!$B$84:$F$84</c:f>
                <c:numCache>
                  <c:formatCode>General</c:formatCode>
                  <c:ptCount val="5"/>
                  <c:pt idx="0">
                    <c:v>3.3450377698664457</c:v>
                  </c:pt>
                  <c:pt idx="1">
                    <c:v>4.3695617613738236</c:v>
                  </c:pt>
                  <c:pt idx="2">
                    <c:v>4.346249121832817</c:v>
                  </c:pt>
                  <c:pt idx="3">
                    <c:v>4.4088614517660769</c:v>
                  </c:pt>
                  <c:pt idx="4">
                    <c:v>7.0877863575031368</c:v>
                  </c:pt>
                </c:numCache>
              </c:numRef>
            </c:plus>
            <c:minus>
              <c:numRef>
                <c:f>'IF XAB2'!$B$84:$F$84</c:f>
                <c:numCache>
                  <c:formatCode>General</c:formatCode>
                  <c:ptCount val="5"/>
                  <c:pt idx="0">
                    <c:v>3.3450377698664457</c:v>
                  </c:pt>
                  <c:pt idx="1">
                    <c:v>4.3695617613738236</c:v>
                  </c:pt>
                  <c:pt idx="2">
                    <c:v>4.346249121832817</c:v>
                  </c:pt>
                  <c:pt idx="3">
                    <c:v>4.4088614517660769</c:v>
                  </c:pt>
                  <c:pt idx="4">
                    <c:v>7.0877863575031368</c:v>
                  </c:pt>
                </c:numCache>
              </c:numRef>
            </c:minus>
            <c:spPr>
              <a:ln w="9525">
                <a:solidFill>
                  <a:schemeClr val="tx1"/>
                </a:solidFill>
              </a:ln>
            </c:spPr>
          </c:errBars>
          <c:cat>
            <c:strRef>
              <c:f>'IF XAB2'!$B$77:$F$77</c:f>
              <c:strCache>
                <c:ptCount val="5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</c:strCache>
            </c:strRef>
          </c:cat>
          <c:val>
            <c:numRef>
              <c:f>'IF XAB2'!$B$82:$F$82</c:f>
              <c:numCache>
                <c:formatCode>0</c:formatCode>
                <c:ptCount val="5"/>
                <c:pt idx="0">
                  <c:v>100</c:v>
                </c:pt>
                <c:pt idx="1">
                  <c:v>89.230107735903047</c:v>
                </c:pt>
                <c:pt idx="2">
                  <c:v>91.473798348081829</c:v>
                </c:pt>
                <c:pt idx="3">
                  <c:v>89.453881972398023</c:v>
                </c:pt>
                <c:pt idx="4">
                  <c:v>103.83804029766934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41-4699-B3EC-B66173565BD0}"/>
            </c:ext>
          </c:extLst>
        </c:ser>
        <c:ser>
          <c:idx val="0"/>
          <c:order val="2"/>
          <c:tx>
            <c:v>AQR</c:v>
          </c:tx>
          <c:spPr>
            <a:solidFill>
              <a:schemeClr val="accent2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'IF AQR'!$B$100:$F$100</c:f>
                <c:numCache>
                  <c:formatCode>General</c:formatCode>
                  <c:ptCount val="5"/>
                  <c:pt idx="0">
                    <c:v>3.911841425026588</c:v>
                  </c:pt>
                  <c:pt idx="1">
                    <c:v>5.469880690643163</c:v>
                  </c:pt>
                  <c:pt idx="2">
                    <c:v>5.436883278491349</c:v>
                  </c:pt>
                  <c:pt idx="3">
                    <c:v>6.8456910416025067</c:v>
                  </c:pt>
                  <c:pt idx="4">
                    <c:v>15.362416926446635</c:v>
                  </c:pt>
                </c:numCache>
              </c:numRef>
            </c:plus>
            <c:minus>
              <c:numRef>
                <c:f>'IF AQR'!$B$100:$F$100</c:f>
                <c:numCache>
                  <c:formatCode>General</c:formatCode>
                  <c:ptCount val="5"/>
                  <c:pt idx="0">
                    <c:v>3.911841425026588</c:v>
                  </c:pt>
                  <c:pt idx="1">
                    <c:v>5.469880690643163</c:v>
                  </c:pt>
                  <c:pt idx="2">
                    <c:v>5.436883278491349</c:v>
                  </c:pt>
                  <c:pt idx="3">
                    <c:v>6.8456910416025067</c:v>
                  </c:pt>
                  <c:pt idx="4">
                    <c:v>15.362416926446635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Lit>
              <c:ptCount val="5"/>
              <c:pt idx="0">
                <c:v>No UV</c:v>
              </c:pt>
              <c:pt idx="1">
                <c:v>1h</c:v>
              </c:pt>
              <c:pt idx="2">
                <c:v>2h</c:v>
              </c:pt>
              <c:pt idx="3">
                <c:v>4h</c:v>
              </c:pt>
              <c:pt idx="4">
                <c:v>16h</c:v>
              </c:pt>
            </c:strLit>
          </c:cat>
          <c:val>
            <c:numRef>
              <c:f>'IF AQR'!$B$98:$F$98</c:f>
              <c:numCache>
                <c:formatCode>0</c:formatCode>
                <c:ptCount val="5"/>
                <c:pt idx="0">
                  <c:v>100</c:v>
                </c:pt>
                <c:pt idx="1">
                  <c:v>100.91916998042743</c:v>
                </c:pt>
                <c:pt idx="2">
                  <c:v>105.91042698956201</c:v>
                </c:pt>
                <c:pt idx="3">
                  <c:v>111.82389513026428</c:v>
                </c:pt>
                <c:pt idx="4">
                  <c:v>204.60380972821866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41-4699-B3EC-B66173565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-10"/>
        <c:axId val="1696467119"/>
        <c:axId val="1696470863"/>
      </c:barChart>
      <c:catAx>
        <c:axId val="1696467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696470863"/>
        <c:crosses val="autoZero"/>
        <c:auto val="1"/>
        <c:lblAlgn val="ctr"/>
        <c:lblOffset val="100"/>
        <c:noMultiLvlLbl val="0"/>
      </c:catAx>
      <c:valAx>
        <c:axId val="1696470863"/>
        <c:scaling>
          <c:orientation val="minMax"/>
          <c:max val="225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Relative fluorescence (a.u.)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696467119"/>
        <c:crosses val="autoZero"/>
        <c:crossBetween val="between"/>
        <c:majorUnit val="25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IF R-loop (NUCLEOLI)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'IF R-loops'!$R$160:$V$160</c:f>
                <c:numCache>
                  <c:formatCode>General</c:formatCode>
                  <c:ptCount val="5"/>
                  <c:pt idx="0">
                    <c:v>3.8365255993816385</c:v>
                  </c:pt>
                  <c:pt idx="1">
                    <c:v>3.9122382300713241</c:v>
                  </c:pt>
                  <c:pt idx="2">
                    <c:v>2.2214327879410134</c:v>
                  </c:pt>
                  <c:pt idx="3">
                    <c:v>2.3088756603545435</c:v>
                  </c:pt>
                  <c:pt idx="4">
                    <c:v>7.2843834701947152</c:v>
                  </c:pt>
                </c:numCache>
              </c:numRef>
            </c:plus>
            <c:minus>
              <c:numRef>
                <c:f>'IF R-loops'!$R$160:$V$160</c:f>
                <c:numCache>
                  <c:formatCode>General</c:formatCode>
                  <c:ptCount val="5"/>
                  <c:pt idx="0">
                    <c:v>3.8365255993816385</c:v>
                  </c:pt>
                  <c:pt idx="1">
                    <c:v>3.9122382300713241</c:v>
                  </c:pt>
                  <c:pt idx="2">
                    <c:v>2.2214327879410134</c:v>
                  </c:pt>
                  <c:pt idx="3">
                    <c:v>2.3088756603545435</c:v>
                  </c:pt>
                  <c:pt idx="4">
                    <c:v>7.2843834701947152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'IF R-loops'!$R$153:$V$153</c:f>
              <c:strCache>
                <c:ptCount val="5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</c:strCache>
            </c:strRef>
          </c:cat>
          <c:val>
            <c:numRef>
              <c:f>'IF R-loops'!$R$158:$V$158</c:f>
              <c:numCache>
                <c:formatCode>0</c:formatCode>
                <c:ptCount val="5"/>
                <c:pt idx="0">
                  <c:v>100</c:v>
                </c:pt>
                <c:pt idx="1">
                  <c:v>64.030614771600398</c:v>
                </c:pt>
                <c:pt idx="2">
                  <c:v>54.624585793760616</c:v>
                </c:pt>
                <c:pt idx="3">
                  <c:v>44.222081599474805</c:v>
                </c:pt>
                <c:pt idx="4">
                  <c:v>81.690501820833745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6-4351-A74B-9563A63BE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88045328"/>
        <c:axId val="288045888"/>
      </c:barChart>
      <c:catAx>
        <c:axId val="28804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8045888"/>
        <c:crosses val="autoZero"/>
        <c:auto val="1"/>
        <c:lblAlgn val="ctr"/>
        <c:lblOffset val="100"/>
        <c:noMultiLvlLbl val="0"/>
      </c:catAx>
      <c:valAx>
        <c:axId val="28804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804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>
                <a:solidFill>
                  <a:sysClr val="windowText" lastClr="000000"/>
                </a:solidFill>
              </a:rPr>
              <a:t>IF XAB2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'IF XAB2'!$B$84:$F$84</c:f>
                <c:numCache>
                  <c:formatCode>General</c:formatCode>
                  <c:ptCount val="5"/>
                  <c:pt idx="0">
                    <c:v>3.3450377698664457</c:v>
                  </c:pt>
                  <c:pt idx="1">
                    <c:v>4.3695617613738236</c:v>
                  </c:pt>
                  <c:pt idx="2">
                    <c:v>4.346249121832817</c:v>
                  </c:pt>
                  <c:pt idx="3">
                    <c:v>4.4088614517660769</c:v>
                  </c:pt>
                  <c:pt idx="4">
                    <c:v>7.0877863575031368</c:v>
                  </c:pt>
                </c:numCache>
              </c:numRef>
            </c:plus>
            <c:minus>
              <c:numRef>
                <c:f>'IF XAB2'!$B$84:$F$84</c:f>
                <c:numCache>
                  <c:formatCode>General</c:formatCode>
                  <c:ptCount val="5"/>
                  <c:pt idx="0">
                    <c:v>3.3450377698664457</c:v>
                  </c:pt>
                  <c:pt idx="1">
                    <c:v>4.3695617613738236</c:v>
                  </c:pt>
                  <c:pt idx="2">
                    <c:v>4.346249121832817</c:v>
                  </c:pt>
                  <c:pt idx="3">
                    <c:v>4.4088614517660769</c:v>
                  </c:pt>
                  <c:pt idx="4">
                    <c:v>7.0877863575031368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'IF XAB2'!$B$77:$F$77</c:f>
              <c:strCache>
                <c:ptCount val="5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</c:strCache>
            </c:strRef>
          </c:cat>
          <c:val>
            <c:numRef>
              <c:f>'IF XAB2'!$B$82:$F$82</c:f>
              <c:numCache>
                <c:formatCode>0</c:formatCode>
                <c:ptCount val="5"/>
                <c:pt idx="0">
                  <c:v>100</c:v>
                </c:pt>
                <c:pt idx="1">
                  <c:v>89.230107735903047</c:v>
                </c:pt>
                <c:pt idx="2">
                  <c:v>91.473798348081829</c:v>
                </c:pt>
                <c:pt idx="3">
                  <c:v>89.453881972398023</c:v>
                </c:pt>
                <c:pt idx="4">
                  <c:v>103.83804029766934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6-4351-A74B-9563A63BE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6412048"/>
        <c:axId val="276412608"/>
      </c:barChart>
      <c:catAx>
        <c:axId val="27641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6412608"/>
        <c:crosses val="autoZero"/>
        <c:auto val="1"/>
        <c:lblAlgn val="ctr"/>
        <c:lblOffset val="100"/>
        <c:noMultiLvlLbl val="0"/>
      </c:catAx>
      <c:valAx>
        <c:axId val="27641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641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>
                <a:solidFill>
                  <a:sysClr val="windowText" lastClr="000000"/>
                </a:solidFill>
              </a:rPr>
              <a:t>IF AQR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'IF AQR'!$B$100:$F$100</c:f>
                <c:numCache>
                  <c:formatCode>General</c:formatCode>
                  <c:ptCount val="5"/>
                  <c:pt idx="0">
                    <c:v>3.911841425026588</c:v>
                  </c:pt>
                  <c:pt idx="1">
                    <c:v>5.469880690643163</c:v>
                  </c:pt>
                  <c:pt idx="2">
                    <c:v>5.436883278491349</c:v>
                  </c:pt>
                  <c:pt idx="3">
                    <c:v>6.8456910416025067</c:v>
                  </c:pt>
                  <c:pt idx="4">
                    <c:v>15.362416926446635</c:v>
                  </c:pt>
                </c:numCache>
              </c:numRef>
            </c:plus>
            <c:minus>
              <c:numRef>
                <c:f>'IF AQR'!$B$100:$F$100</c:f>
                <c:numCache>
                  <c:formatCode>General</c:formatCode>
                  <c:ptCount val="5"/>
                  <c:pt idx="0">
                    <c:v>3.911841425026588</c:v>
                  </c:pt>
                  <c:pt idx="1">
                    <c:v>5.469880690643163</c:v>
                  </c:pt>
                  <c:pt idx="2">
                    <c:v>5.436883278491349</c:v>
                  </c:pt>
                  <c:pt idx="3">
                    <c:v>6.8456910416025067</c:v>
                  </c:pt>
                  <c:pt idx="4">
                    <c:v>15.362416926446635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'IF AQR'!$B$93:$F$93</c:f>
              <c:strCache>
                <c:ptCount val="5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</c:strCache>
            </c:strRef>
          </c:cat>
          <c:val>
            <c:numRef>
              <c:f>'IF AQR'!$B$98:$F$98</c:f>
              <c:numCache>
                <c:formatCode>0</c:formatCode>
                <c:ptCount val="5"/>
                <c:pt idx="0">
                  <c:v>100</c:v>
                </c:pt>
                <c:pt idx="1">
                  <c:v>100.91916998042743</c:v>
                </c:pt>
                <c:pt idx="2">
                  <c:v>105.91042698956201</c:v>
                </c:pt>
                <c:pt idx="3">
                  <c:v>111.82389513026428</c:v>
                </c:pt>
                <c:pt idx="4">
                  <c:v>204.60380972821866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88-4234-B2AD-02CF95A10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458638176"/>
        <c:axId val="458638736"/>
      </c:barChart>
      <c:catAx>
        <c:axId val="45863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638736"/>
        <c:crosses val="autoZero"/>
        <c:auto val="1"/>
        <c:lblAlgn val="ctr"/>
        <c:lblOffset val="100"/>
        <c:noMultiLvlLbl val="0"/>
      </c:catAx>
      <c:valAx>
        <c:axId val="45863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63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606974785734534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'IF AQR'!$F$3:$F$91</c:f>
              <c:numCache>
                <c:formatCode>General</c:formatCode>
                <c:ptCount val="89"/>
                <c:pt idx="0">
                  <c:v>6027020</c:v>
                </c:pt>
                <c:pt idx="1">
                  <c:v>5102728</c:v>
                </c:pt>
                <c:pt idx="2">
                  <c:v>2859862</c:v>
                </c:pt>
                <c:pt idx="3">
                  <c:v>2772704</c:v>
                </c:pt>
                <c:pt idx="4">
                  <c:v>7881138</c:v>
                </c:pt>
                <c:pt idx="5">
                  <c:v>6146317</c:v>
                </c:pt>
                <c:pt idx="6">
                  <c:v>3320447</c:v>
                </c:pt>
                <c:pt idx="7">
                  <c:v>4631004</c:v>
                </c:pt>
                <c:pt idx="8">
                  <c:v>3829112</c:v>
                </c:pt>
                <c:pt idx="9">
                  <c:v>5943698</c:v>
                </c:pt>
                <c:pt idx="10">
                  <c:v>4366932</c:v>
                </c:pt>
                <c:pt idx="11">
                  <c:v>3633873</c:v>
                </c:pt>
                <c:pt idx="12">
                  <c:v>6757524</c:v>
                </c:pt>
                <c:pt idx="13">
                  <c:v>4995019</c:v>
                </c:pt>
                <c:pt idx="14">
                  <c:v>8559579</c:v>
                </c:pt>
                <c:pt idx="15">
                  <c:v>3941652</c:v>
                </c:pt>
                <c:pt idx="16">
                  <c:v>5294860</c:v>
                </c:pt>
                <c:pt idx="17">
                  <c:v>6417491</c:v>
                </c:pt>
                <c:pt idx="18">
                  <c:v>9054942</c:v>
                </c:pt>
                <c:pt idx="19">
                  <c:v>5609517</c:v>
                </c:pt>
                <c:pt idx="20">
                  <c:v>5715331</c:v>
                </c:pt>
                <c:pt idx="21">
                  <c:v>4352021</c:v>
                </c:pt>
                <c:pt idx="22">
                  <c:v>4044240</c:v>
                </c:pt>
                <c:pt idx="23">
                  <c:v>5040843</c:v>
                </c:pt>
                <c:pt idx="24">
                  <c:v>8992853</c:v>
                </c:pt>
                <c:pt idx="25">
                  <c:v>5663368</c:v>
                </c:pt>
                <c:pt idx="26">
                  <c:v>5264724</c:v>
                </c:pt>
                <c:pt idx="27">
                  <c:v>6055005</c:v>
                </c:pt>
                <c:pt idx="28">
                  <c:v>5658199</c:v>
                </c:pt>
                <c:pt idx="29">
                  <c:v>8585253</c:v>
                </c:pt>
                <c:pt idx="30">
                  <c:v>5670082</c:v>
                </c:pt>
                <c:pt idx="31">
                  <c:v>7682880</c:v>
                </c:pt>
                <c:pt idx="32">
                  <c:v>9723339</c:v>
                </c:pt>
                <c:pt idx="33">
                  <c:v>6940959</c:v>
                </c:pt>
                <c:pt idx="34">
                  <c:v>9513705</c:v>
                </c:pt>
                <c:pt idx="35">
                  <c:v>14123415</c:v>
                </c:pt>
                <c:pt idx="36">
                  <c:v>10315453</c:v>
                </c:pt>
                <c:pt idx="37">
                  <c:v>6316207</c:v>
                </c:pt>
                <c:pt idx="38">
                  <c:v>10876705</c:v>
                </c:pt>
                <c:pt idx="39">
                  <c:v>5085609</c:v>
                </c:pt>
                <c:pt idx="40">
                  <c:v>14468997</c:v>
                </c:pt>
                <c:pt idx="41">
                  <c:v>8829453</c:v>
                </c:pt>
                <c:pt idx="42">
                  <c:v>8471534</c:v>
                </c:pt>
                <c:pt idx="43">
                  <c:v>7474255</c:v>
                </c:pt>
                <c:pt idx="44">
                  <c:v>7720622</c:v>
                </c:pt>
                <c:pt idx="45">
                  <c:v>6251133</c:v>
                </c:pt>
                <c:pt idx="46">
                  <c:v>3458645</c:v>
                </c:pt>
                <c:pt idx="47">
                  <c:v>10181831</c:v>
                </c:pt>
                <c:pt idx="48">
                  <c:v>6520002</c:v>
                </c:pt>
                <c:pt idx="49">
                  <c:v>9956928</c:v>
                </c:pt>
                <c:pt idx="50">
                  <c:v>6500559</c:v>
                </c:pt>
                <c:pt idx="51">
                  <c:v>7196422</c:v>
                </c:pt>
                <c:pt idx="52">
                  <c:v>6259928</c:v>
                </c:pt>
                <c:pt idx="53">
                  <c:v>3735356</c:v>
                </c:pt>
                <c:pt idx="54">
                  <c:v>9034532</c:v>
                </c:pt>
                <c:pt idx="55">
                  <c:v>12326187</c:v>
                </c:pt>
                <c:pt idx="56">
                  <c:v>7657047</c:v>
                </c:pt>
                <c:pt idx="57">
                  <c:v>11827506</c:v>
                </c:pt>
                <c:pt idx="58">
                  <c:v>7358335</c:v>
                </c:pt>
                <c:pt idx="59">
                  <c:v>5939850</c:v>
                </c:pt>
                <c:pt idx="60">
                  <c:v>4900446</c:v>
                </c:pt>
                <c:pt idx="61">
                  <c:v>5671999</c:v>
                </c:pt>
                <c:pt idx="62">
                  <c:v>8217260</c:v>
                </c:pt>
                <c:pt idx="63">
                  <c:v>4674681</c:v>
                </c:pt>
                <c:pt idx="64">
                  <c:v>5762434</c:v>
                </c:pt>
                <c:pt idx="65">
                  <c:v>8152973</c:v>
                </c:pt>
                <c:pt idx="66">
                  <c:v>8556488</c:v>
                </c:pt>
                <c:pt idx="67">
                  <c:v>11604267</c:v>
                </c:pt>
                <c:pt idx="68">
                  <c:v>6263773</c:v>
                </c:pt>
                <c:pt idx="69">
                  <c:v>7956128</c:v>
                </c:pt>
                <c:pt idx="70">
                  <c:v>9008373</c:v>
                </c:pt>
                <c:pt idx="71">
                  <c:v>5501967</c:v>
                </c:pt>
                <c:pt idx="72">
                  <c:v>6123999</c:v>
                </c:pt>
                <c:pt idx="73">
                  <c:v>4825823</c:v>
                </c:pt>
                <c:pt idx="74">
                  <c:v>11504898</c:v>
                </c:pt>
                <c:pt idx="75">
                  <c:v>5213466</c:v>
                </c:pt>
                <c:pt idx="76">
                  <c:v>5928418</c:v>
                </c:pt>
                <c:pt idx="77">
                  <c:v>8589146</c:v>
                </c:pt>
                <c:pt idx="78">
                  <c:v>9235216</c:v>
                </c:pt>
                <c:pt idx="79">
                  <c:v>8715421</c:v>
                </c:pt>
                <c:pt idx="80">
                  <c:v>4945573</c:v>
                </c:pt>
                <c:pt idx="81">
                  <c:v>6192070</c:v>
                </c:pt>
                <c:pt idx="82">
                  <c:v>4650911</c:v>
                </c:pt>
                <c:pt idx="83">
                  <c:v>5242391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E8-48DE-919E-3C40FAADB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640976"/>
        <c:axId val="458641536"/>
      </c:scatterChart>
      <c:valAx>
        <c:axId val="458640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641536"/>
        <c:crosses val="autoZero"/>
        <c:crossBetween val="midCat"/>
      </c:valAx>
      <c:valAx>
        <c:axId val="45864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640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'IF AQR'!$M$3:$M$97</c:f>
              <c:numCache>
                <c:formatCode>General</c:formatCode>
                <c:ptCount val="95"/>
                <c:pt idx="0">
                  <c:v>4723999</c:v>
                </c:pt>
                <c:pt idx="1">
                  <c:v>7211108</c:v>
                </c:pt>
                <c:pt idx="2">
                  <c:v>8752498</c:v>
                </c:pt>
                <c:pt idx="3">
                  <c:v>9784798</c:v>
                </c:pt>
                <c:pt idx="4">
                  <c:v>4748294</c:v>
                </c:pt>
                <c:pt idx="5">
                  <c:v>4783678</c:v>
                </c:pt>
                <c:pt idx="6">
                  <c:v>6421041</c:v>
                </c:pt>
                <c:pt idx="7">
                  <c:v>8078030</c:v>
                </c:pt>
                <c:pt idx="8">
                  <c:v>5620058</c:v>
                </c:pt>
                <c:pt idx="9">
                  <c:v>6225975</c:v>
                </c:pt>
                <c:pt idx="10">
                  <c:v>9421430</c:v>
                </c:pt>
                <c:pt idx="11">
                  <c:v>7873064</c:v>
                </c:pt>
                <c:pt idx="12">
                  <c:v>4315122</c:v>
                </c:pt>
                <c:pt idx="13">
                  <c:v>6417338</c:v>
                </c:pt>
                <c:pt idx="14">
                  <c:v>5582005</c:v>
                </c:pt>
                <c:pt idx="15">
                  <c:v>9665882</c:v>
                </c:pt>
                <c:pt idx="16">
                  <c:v>3275040</c:v>
                </c:pt>
                <c:pt idx="17">
                  <c:v>3859905</c:v>
                </c:pt>
                <c:pt idx="18">
                  <c:v>8531782</c:v>
                </c:pt>
                <c:pt idx="19">
                  <c:v>3976568</c:v>
                </c:pt>
                <c:pt idx="20">
                  <c:v>4048400</c:v>
                </c:pt>
                <c:pt idx="21">
                  <c:v>6817075</c:v>
                </c:pt>
                <c:pt idx="22">
                  <c:v>4382852</c:v>
                </c:pt>
                <c:pt idx="23">
                  <c:v>9804342</c:v>
                </c:pt>
                <c:pt idx="24">
                  <c:v>8499134</c:v>
                </c:pt>
                <c:pt idx="25">
                  <c:v>9769515</c:v>
                </c:pt>
                <c:pt idx="26">
                  <c:v>3178714</c:v>
                </c:pt>
                <c:pt idx="27">
                  <c:v>6308646</c:v>
                </c:pt>
                <c:pt idx="28">
                  <c:v>6177714</c:v>
                </c:pt>
                <c:pt idx="29">
                  <c:v>6311473</c:v>
                </c:pt>
                <c:pt idx="30">
                  <c:v>10438879</c:v>
                </c:pt>
                <c:pt idx="31">
                  <c:v>12195015</c:v>
                </c:pt>
                <c:pt idx="32">
                  <c:v>12728184</c:v>
                </c:pt>
                <c:pt idx="33">
                  <c:v>4712167</c:v>
                </c:pt>
                <c:pt idx="34">
                  <c:v>15441455</c:v>
                </c:pt>
                <c:pt idx="35">
                  <c:v>3182389</c:v>
                </c:pt>
                <c:pt idx="36">
                  <c:v>4065913</c:v>
                </c:pt>
                <c:pt idx="37">
                  <c:v>4242522</c:v>
                </c:pt>
                <c:pt idx="38">
                  <c:v>16167118</c:v>
                </c:pt>
                <c:pt idx="39">
                  <c:v>6430797</c:v>
                </c:pt>
                <c:pt idx="40">
                  <c:v>3847773</c:v>
                </c:pt>
                <c:pt idx="41">
                  <c:v>3636498</c:v>
                </c:pt>
                <c:pt idx="42">
                  <c:v>4351038</c:v>
                </c:pt>
                <c:pt idx="43">
                  <c:v>7569931</c:v>
                </c:pt>
                <c:pt idx="44">
                  <c:v>4618841</c:v>
                </c:pt>
                <c:pt idx="45">
                  <c:v>12062776</c:v>
                </c:pt>
                <c:pt idx="46">
                  <c:v>2404716</c:v>
                </c:pt>
                <c:pt idx="47">
                  <c:v>10697772</c:v>
                </c:pt>
                <c:pt idx="48">
                  <c:v>7402491</c:v>
                </c:pt>
                <c:pt idx="49">
                  <c:v>8672083</c:v>
                </c:pt>
                <c:pt idx="50">
                  <c:v>10035846</c:v>
                </c:pt>
                <c:pt idx="51">
                  <c:v>13238422</c:v>
                </c:pt>
                <c:pt idx="52">
                  <c:v>5289620</c:v>
                </c:pt>
                <c:pt idx="53">
                  <c:v>9879795</c:v>
                </c:pt>
                <c:pt idx="54">
                  <c:v>11897152</c:v>
                </c:pt>
                <c:pt idx="55">
                  <c:v>4458015</c:v>
                </c:pt>
                <c:pt idx="56">
                  <c:v>12148324</c:v>
                </c:pt>
                <c:pt idx="57">
                  <c:v>5384526</c:v>
                </c:pt>
                <c:pt idx="58">
                  <c:v>7172008</c:v>
                </c:pt>
                <c:pt idx="59">
                  <c:v>4102729</c:v>
                </c:pt>
                <c:pt idx="60">
                  <c:v>8233135</c:v>
                </c:pt>
                <c:pt idx="61">
                  <c:v>4195232</c:v>
                </c:pt>
                <c:pt idx="62">
                  <c:v>4992656</c:v>
                </c:pt>
                <c:pt idx="63">
                  <c:v>4899725</c:v>
                </c:pt>
                <c:pt idx="64">
                  <c:v>5543477</c:v>
                </c:pt>
                <c:pt idx="65">
                  <c:v>8422496</c:v>
                </c:pt>
                <c:pt idx="66">
                  <c:v>3737165</c:v>
                </c:pt>
                <c:pt idx="67">
                  <c:v>4864051</c:v>
                </c:pt>
                <c:pt idx="68">
                  <c:v>4017614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6A-40C7-B2A5-AEF2E602E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643776"/>
        <c:axId val="458644336"/>
      </c:scatterChart>
      <c:valAx>
        <c:axId val="458643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644336"/>
        <c:crosses val="autoZero"/>
        <c:crossBetween val="midCat"/>
      </c:valAx>
      <c:valAx>
        <c:axId val="45864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643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'IF AQR'!$T$3:$T$99</c:f>
              <c:numCache>
                <c:formatCode>General</c:formatCode>
                <c:ptCount val="97"/>
                <c:pt idx="0">
                  <c:v>5601061</c:v>
                </c:pt>
                <c:pt idx="1">
                  <c:v>3474367</c:v>
                </c:pt>
                <c:pt idx="2">
                  <c:v>5436350</c:v>
                </c:pt>
                <c:pt idx="3">
                  <c:v>3069606</c:v>
                </c:pt>
                <c:pt idx="4">
                  <c:v>3456939</c:v>
                </c:pt>
                <c:pt idx="5">
                  <c:v>6962630</c:v>
                </c:pt>
                <c:pt idx="6">
                  <c:v>5844136</c:v>
                </c:pt>
                <c:pt idx="7">
                  <c:v>3498179</c:v>
                </c:pt>
                <c:pt idx="8">
                  <c:v>4002282</c:v>
                </c:pt>
                <c:pt idx="9">
                  <c:v>4307120</c:v>
                </c:pt>
                <c:pt idx="10">
                  <c:v>5771572</c:v>
                </c:pt>
                <c:pt idx="11">
                  <c:v>5127400</c:v>
                </c:pt>
                <c:pt idx="12">
                  <c:v>3737082</c:v>
                </c:pt>
                <c:pt idx="13">
                  <c:v>12773926</c:v>
                </c:pt>
                <c:pt idx="14">
                  <c:v>12845094</c:v>
                </c:pt>
                <c:pt idx="15">
                  <c:v>5137119</c:v>
                </c:pt>
                <c:pt idx="16">
                  <c:v>4669934</c:v>
                </c:pt>
                <c:pt idx="17">
                  <c:v>4302848</c:v>
                </c:pt>
                <c:pt idx="18">
                  <c:v>9836271</c:v>
                </c:pt>
                <c:pt idx="19">
                  <c:v>9449175</c:v>
                </c:pt>
                <c:pt idx="20">
                  <c:v>12297127</c:v>
                </c:pt>
                <c:pt idx="21">
                  <c:v>7828733</c:v>
                </c:pt>
                <c:pt idx="22">
                  <c:v>9492271</c:v>
                </c:pt>
                <c:pt idx="23">
                  <c:v>4858330</c:v>
                </c:pt>
                <c:pt idx="24">
                  <c:v>6466513</c:v>
                </c:pt>
                <c:pt idx="25">
                  <c:v>7365894</c:v>
                </c:pt>
                <c:pt idx="26">
                  <c:v>5227181</c:v>
                </c:pt>
                <c:pt idx="27">
                  <c:v>5548135</c:v>
                </c:pt>
                <c:pt idx="28">
                  <c:v>9232312</c:v>
                </c:pt>
                <c:pt idx="29">
                  <c:v>4262624</c:v>
                </c:pt>
                <c:pt idx="30">
                  <c:v>5136745</c:v>
                </c:pt>
                <c:pt idx="31">
                  <c:v>6702163</c:v>
                </c:pt>
                <c:pt idx="32">
                  <c:v>4595179</c:v>
                </c:pt>
                <c:pt idx="33">
                  <c:v>9807582</c:v>
                </c:pt>
                <c:pt idx="34">
                  <c:v>9548535</c:v>
                </c:pt>
                <c:pt idx="35">
                  <c:v>6353692</c:v>
                </c:pt>
                <c:pt idx="36">
                  <c:v>5738979</c:v>
                </c:pt>
                <c:pt idx="37">
                  <c:v>5805214</c:v>
                </c:pt>
                <c:pt idx="38">
                  <c:v>10754438</c:v>
                </c:pt>
                <c:pt idx="39">
                  <c:v>4836883</c:v>
                </c:pt>
                <c:pt idx="40">
                  <c:v>6260810</c:v>
                </c:pt>
                <c:pt idx="41">
                  <c:v>5545979</c:v>
                </c:pt>
                <c:pt idx="42">
                  <c:v>5713842</c:v>
                </c:pt>
                <c:pt idx="43">
                  <c:v>10374181</c:v>
                </c:pt>
                <c:pt idx="44">
                  <c:v>17726208</c:v>
                </c:pt>
                <c:pt idx="45">
                  <c:v>4989241</c:v>
                </c:pt>
                <c:pt idx="46">
                  <c:v>4001133</c:v>
                </c:pt>
                <c:pt idx="47">
                  <c:v>3460187</c:v>
                </c:pt>
                <c:pt idx="48">
                  <c:v>6782497</c:v>
                </c:pt>
                <c:pt idx="49">
                  <c:v>9403271</c:v>
                </c:pt>
                <c:pt idx="50">
                  <c:v>11069886</c:v>
                </c:pt>
                <c:pt idx="51">
                  <c:v>8656513</c:v>
                </c:pt>
                <c:pt idx="52">
                  <c:v>5586047</c:v>
                </c:pt>
                <c:pt idx="53">
                  <c:v>5566851</c:v>
                </c:pt>
                <c:pt idx="54">
                  <c:v>4825753</c:v>
                </c:pt>
                <c:pt idx="55">
                  <c:v>6040691</c:v>
                </c:pt>
                <c:pt idx="56">
                  <c:v>7370072</c:v>
                </c:pt>
                <c:pt idx="57">
                  <c:v>12257481</c:v>
                </c:pt>
                <c:pt idx="58">
                  <c:v>9269428</c:v>
                </c:pt>
                <c:pt idx="59">
                  <c:v>4274336</c:v>
                </c:pt>
                <c:pt idx="60">
                  <c:v>9333392</c:v>
                </c:pt>
                <c:pt idx="61">
                  <c:v>3829688</c:v>
                </c:pt>
                <c:pt idx="62">
                  <c:v>9414540</c:v>
                </c:pt>
                <c:pt idx="63">
                  <c:v>5541455</c:v>
                </c:pt>
                <c:pt idx="64">
                  <c:v>10166565</c:v>
                </c:pt>
                <c:pt idx="65">
                  <c:v>8077980</c:v>
                </c:pt>
                <c:pt idx="66">
                  <c:v>11429097</c:v>
                </c:pt>
                <c:pt idx="67">
                  <c:v>8452400</c:v>
                </c:pt>
                <c:pt idx="68">
                  <c:v>12104998</c:v>
                </c:pt>
                <c:pt idx="69">
                  <c:v>15600450</c:v>
                </c:pt>
                <c:pt idx="70">
                  <c:v>6056361</c:v>
                </c:pt>
                <c:pt idx="71">
                  <c:v>9750101</c:v>
                </c:pt>
                <c:pt idx="72">
                  <c:v>15009521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B7-40C1-B5DD-EB72DBB56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646576"/>
        <c:axId val="458647136"/>
      </c:scatterChart>
      <c:valAx>
        <c:axId val="458646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647136"/>
        <c:crosses val="autoZero"/>
        <c:crossBetween val="midCat"/>
      </c:valAx>
      <c:valAx>
        <c:axId val="45864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646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'IF AQR'!$AA$3:$AA$115</c:f>
              <c:numCache>
                <c:formatCode>General</c:formatCode>
                <c:ptCount val="113"/>
                <c:pt idx="0">
                  <c:v>9362878</c:v>
                </c:pt>
                <c:pt idx="1">
                  <c:v>14230983</c:v>
                </c:pt>
                <c:pt idx="2">
                  <c:v>11672540</c:v>
                </c:pt>
                <c:pt idx="3">
                  <c:v>2570130</c:v>
                </c:pt>
                <c:pt idx="4">
                  <c:v>3966144</c:v>
                </c:pt>
                <c:pt idx="5">
                  <c:v>6278402</c:v>
                </c:pt>
                <c:pt idx="6">
                  <c:v>9551550</c:v>
                </c:pt>
                <c:pt idx="7">
                  <c:v>9182723</c:v>
                </c:pt>
                <c:pt idx="8">
                  <c:v>4134406</c:v>
                </c:pt>
                <c:pt idx="9">
                  <c:v>13793719</c:v>
                </c:pt>
                <c:pt idx="10">
                  <c:v>5023513</c:v>
                </c:pt>
                <c:pt idx="11">
                  <c:v>7590434</c:v>
                </c:pt>
                <c:pt idx="12">
                  <c:v>9298971</c:v>
                </c:pt>
                <c:pt idx="13">
                  <c:v>3756488</c:v>
                </c:pt>
                <c:pt idx="14">
                  <c:v>15814812</c:v>
                </c:pt>
                <c:pt idx="15">
                  <c:v>9749419</c:v>
                </c:pt>
                <c:pt idx="16">
                  <c:v>4145344</c:v>
                </c:pt>
                <c:pt idx="17">
                  <c:v>4051573</c:v>
                </c:pt>
                <c:pt idx="18">
                  <c:v>7380893</c:v>
                </c:pt>
                <c:pt idx="19">
                  <c:v>8206155</c:v>
                </c:pt>
                <c:pt idx="20">
                  <c:v>3889078</c:v>
                </c:pt>
                <c:pt idx="21">
                  <c:v>7313721</c:v>
                </c:pt>
                <c:pt idx="22">
                  <c:v>5265297</c:v>
                </c:pt>
                <c:pt idx="23">
                  <c:v>4047130</c:v>
                </c:pt>
                <c:pt idx="24">
                  <c:v>4464552</c:v>
                </c:pt>
                <c:pt idx="25">
                  <c:v>5493266</c:v>
                </c:pt>
                <c:pt idx="26">
                  <c:v>6284141</c:v>
                </c:pt>
                <c:pt idx="27">
                  <c:v>4467695</c:v>
                </c:pt>
                <c:pt idx="28">
                  <c:v>7261642</c:v>
                </c:pt>
                <c:pt idx="29">
                  <c:v>4858245</c:v>
                </c:pt>
                <c:pt idx="30">
                  <c:v>7026213</c:v>
                </c:pt>
                <c:pt idx="31">
                  <c:v>7416880</c:v>
                </c:pt>
                <c:pt idx="32">
                  <c:v>8318964</c:v>
                </c:pt>
                <c:pt idx="33">
                  <c:v>7864440</c:v>
                </c:pt>
                <c:pt idx="34">
                  <c:v>5944650</c:v>
                </c:pt>
                <c:pt idx="35">
                  <c:v>3823800</c:v>
                </c:pt>
                <c:pt idx="36">
                  <c:v>6869376</c:v>
                </c:pt>
                <c:pt idx="37">
                  <c:v>2890484</c:v>
                </c:pt>
                <c:pt idx="38">
                  <c:v>3080855</c:v>
                </c:pt>
                <c:pt idx="39">
                  <c:v>7212245</c:v>
                </c:pt>
                <c:pt idx="40">
                  <c:v>20693758</c:v>
                </c:pt>
                <c:pt idx="41">
                  <c:v>12419607</c:v>
                </c:pt>
                <c:pt idx="42">
                  <c:v>6139307</c:v>
                </c:pt>
                <c:pt idx="43">
                  <c:v>7809830</c:v>
                </c:pt>
                <c:pt idx="44">
                  <c:v>4816508</c:v>
                </c:pt>
                <c:pt idx="45">
                  <c:v>13077238</c:v>
                </c:pt>
                <c:pt idx="46">
                  <c:v>12994283</c:v>
                </c:pt>
                <c:pt idx="47">
                  <c:v>3901449</c:v>
                </c:pt>
                <c:pt idx="48">
                  <c:v>10264618</c:v>
                </c:pt>
                <c:pt idx="49">
                  <c:v>9091221</c:v>
                </c:pt>
                <c:pt idx="50">
                  <c:v>8578931</c:v>
                </c:pt>
                <c:pt idx="51">
                  <c:v>13974049</c:v>
                </c:pt>
                <c:pt idx="52">
                  <c:v>8823293</c:v>
                </c:pt>
                <c:pt idx="53">
                  <c:v>3738045</c:v>
                </c:pt>
                <c:pt idx="54">
                  <c:v>12853329</c:v>
                </c:pt>
                <c:pt idx="55">
                  <c:v>22101244</c:v>
                </c:pt>
                <c:pt idx="56">
                  <c:v>19666622</c:v>
                </c:pt>
                <c:pt idx="57">
                  <c:v>4873181</c:v>
                </c:pt>
                <c:pt idx="58">
                  <c:v>4915397</c:v>
                </c:pt>
                <c:pt idx="59">
                  <c:v>6103765</c:v>
                </c:pt>
                <c:pt idx="60">
                  <c:v>6832976</c:v>
                </c:pt>
                <c:pt idx="61">
                  <c:v>18842179</c:v>
                </c:pt>
                <c:pt idx="62">
                  <c:v>8500961</c:v>
                </c:pt>
                <c:pt idx="63">
                  <c:v>13805232</c:v>
                </c:pt>
                <c:pt idx="64">
                  <c:v>4887059</c:v>
                </c:pt>
                <c:pt idx="65">
                  <c:v>3301644</c:v>
                </c:pt>
                <c:pt idx="66">
                  <c:v>6561394</c:v>
                </c:pt>
                <c:pt idx="67">
                  <c:v>6934593</c:v>
                </c:pt>
                <c:pt idx="68">
                  <c:v>5107718</c:v>
                </c:pt>
                <c:pt idx="69">
                  <c:v>5484990</c:v>
                </c:pt>
                <c:pt idx="70">
                  <c:v>3505657</c:v>
                </c:pt>
                <c:pt idx="71">
                  <c:v>3713389</c:v>
                </c:pt>
                <c:pt idx="72">
                  <c:v>3880416</c:v>
                </c:pt>
                <c:pt idx="73">
                  <c:v>6797653</c:v>
                </c:pt>
                <c:pt idx="74">
                  <c:v>3008899</c:v>
                </c:pt>
                <c:pt idx="75">
                  <c:v>6947272</c:v>
                </c:pt>
                <c:pt idx="76">
                  <c:v>23836221</c:v>
                </c:pt>
                <c:pt idx="77">
                  <c:v>8227873</c:v>
                </c:pt>
                <c:pt idx="78">
                  <c:v>6198760</c:v>
                </c:pt>
                <c:pt idx="79">
                  <c:v>5561787</c:v>
                </c:pt>
                <c:pt idx="80">
                  <c:v>5954535</c:v>
                </c:pt>
                <c:pt idx="81">
                  <c:v>6213064</c:v>
                </c:pt>
                <c:pt idx="82">
                  <c:v>6063540</c:v>
                </c:pt>
                <c:pt idx="83">
                  <c:v>6747096</c:v>
                </c:pt>
                <c:pt idx="84">
                  <c:v>7572922</c:v>
                </c:pt>
                <c:pt idx="85">
                  <c:v>6056056</c:v>
                </c:pt>
                <c:pt idx="86">
                  <c:v>5939850</c:v>
                </c:pt>
                <c:pt idx="87">
                  <c:v>4198406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B2-471A-9D9D-65D4EB7EB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4112"/>
        <c:axId val="458584672"/>
      </c:scatterChart>
      <c:valAx>
        <c:axId val="458584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584672"/>
        <c:crosses val="autoZero"/>
        <c:crossBetween val="midCat"/>
      </c:valAx>
      <c:valAx>
        <c:axId val="45858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584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162</xdr:row>
      <xdr:rowOff>36076</xdr:rowOff>
    </xdr:from>
    <xdr:to>
      <xdr:col>5</xdr:col>
      <xdr:colOff>197459</xdr:colOff>
      <xdr:row>178</xdr:row>
      <xdr:rowOff>58576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68035</xdr:colOff>
      <xdr:row>165</xdr:row>
      <xdr:rowOff>135906</xdr:rowOff>
    </xdr:from>
    <xdr:to>
      <xdr:col>12</xdr:col>
      <xdr:colOff>616857</xdr:colOff>
      <xdr:row>181</xdr:row>
      <xdr:rowOff>155685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640773</xdr:colOff>
      <xdr:row>161</xdr:row>
      <xdr:rowOff>69272</xdr:rowOff>
    </xdr:from>
    <xdr:to>
      <xdr:col>20</xdr:col>
      <xdr:colOff>108976</xdr:colOff>
      <xdr:row>177</xdr:row>
      <xdr:rowOff>91772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452726</xdr:colOff>
      <xdr:row>77</xdr:row>
      <xdr:rowOff>20921</xdr:rowOff>
    </xdr:from>
    <xdr:to>
      <xdr:col>12</xdr:col>
      <xdr:colOff>200726</xdr:colOff>
      <xdr:row>91</xdr:row>
      <xdr:rowOff>173308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452726</xdr:colOff>
      <xdr:row>93</xdr:row>
      <xdr:rowOff>20921</xdr:rowOff>
    </xdr:from>
    <xdr:to>
      <xdr:col>12</xdr:col>
      <xdr:colOff>200726</xdr:colOff>
      <xdr:row>108</xdr:row>
      <xdr:rowOff>173308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251835</xdr:colOff>
      <xdr:row>10</xdr:row>
      <xdr:rowOff>187901</xdr:rowOff>
    </xdr:from>
    <xdr:to>
      <xdr:col>6</xdr:col>
      <xdr:colOff>431221</xdr:colOff>
      <xdr:row>30</xdr:row>
      <xdr:rowOff>176790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349250</xdr:colOff>
      <xdr:row>6</xdr:row>
      <xdr:rowOff>185737</xdr:rowOff>
    </xdr:from>
    <xdr:to>
      <xdr:col>14</xdr:col>
      <xdr:colOff>158750</xdr:colOff>
      <xdr:row>24</xdr:row>
      <xdr:rowOff>119063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96837</xdr:colOff>
      <xdr:row>3</xdr:row>
      <xdr:rowOff>119061</xdr:rowOff>
    </xdr:from>
    <xdr:to>
      <xdr:col>21</xdr:col>
      <xdr:colOff>96837</xdr:colOff>
      <xdr:row>18</xdr:row>
      <xdr:rowOff>20636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588962</xdr:colOff>
      <xdr:row>3</xdr:row>
      <xdr:rowOff>49211</xdr:rowOff>
    </xdr:from>
    <xdr:to>
      <xdr:col>27</xdr:col>
      <xdr:colOff>588962</xdr:colOff>
      <xdr:row>17</xdr:row>
      <xdr:rowOff>125411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166687</xdr:colOff>
      <xdr:row>2</xdr:row>
      <xdr:rowOff>58446</xdr:rowOff>
    </xdr:from>
    <xdr:to>
      <xdr:col>40</xdr:col>
      <xdr:colOff>210270</xdr:colOff>
      <xdr:row>16</xdr:row>
      <xdr:rowOff>155282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588962</xdr:colOff>
      <xdr:row>10</xdr:row>
      <xdr:rowOff>49211</xdr:rowOff>
    </xdr:from>
    <xdr:to>
      <xdr:col>27</xdr:col>
      <xdr:colOff>588962</xdr:colOff>
      <xdr:row>24</xdr:row>
      <xdr:rowOff>125411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90</xdr:row>
      <xdr:rowOff>178272</xdr:rowOff>
    </xdr:from>
    <xdr:to>
      <xdr:col>13</xdr:col>
      <xdr:colOff>739588</xdr:colOff>
      <xdr:row>105</xdr:row>
      <xdr:rowOff>59304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2453</xdr:colOff>
      <xdr:row>113</xdr:row>
      <xdr:rowOff>107515</xdr:rowOff>
    </xdr:from>
    <xdr:to>
      <xdr:col>12</xdr:col>
      <xdr:colOff>2453</xdr:colOff>
      <xdr:row>127</xdr:row>
      <xdr:rowOff>167841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3</xdr:row>
      <xdr:rowOff>79518</xdr:rowOff>
    </xdr:from>
    <xdr:to>
      <xdr:col>6</xdr:col>
      <xdr:colOff>422275</xdr:colOff>
      <xdr:row>19</xdr:row>
      <xdr:rowOff>104774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146845</xdr:colOff>
      <xdr:row>3</xdr:row>
      <xdr:rowOff>107154</xdr:rowOff>
    </xdr:from>
    <xdr:to>
      <xdr:col>13</xdr:col>
      <xdr:colOff>777875</xdr:colOff>
      <xdr:row>21</xdr:row>
      <xdr:rowOff>38098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358776</xdr:colOff>
      <xdr:row>4</xdr:row>
      <xdr:rowOff>95249</xdr:rowOff>
    </xdr:from>
    <xdr:to>
      <xdr:col>20</xdr:col>
      <xdr:colOff>358776</xdr:colOff>
      <xdr:row>18</xdr:row>
      <xdr:rowOff>187324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327024</xdr:colOff>
      <xdr:row>5</xdr:row>
      <xdr:rowOff>39686</xdr:rowOff>
    </xdr:from>
    <xdr:to>
      <xdr:col>27</xdr:col>
      <xdr:colOff>327024</xdr:colOff>
      <xdr:row>19</xdr:row>
      <xdr:rowOff>115887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353145</xdr:colOff>
      <xdr:row>5</xdr:row>
      <xdr:rowOff>34633</xdr:rowOff>
    </xdr:from>
    <xdr:to>
      <xdr:col>34</xdr:col>
      <xdr:colOff>353145</xdr:colOff>
      <xdr:row>19</xdr:row>
      <xdr:rowOff>131471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162644</xdr:colOff>
      <xdr:row>7</xdr:row>
      <xdr:rowOff>177509</xdr:rowOff>
    </xdr:from>
    <xdr:to>
      <xdr:col>42</xdr:col>
      <xdr:colOff>162644</xdr:colOff>
      <xdr:row>22</xdr:row>
      <xdr:rowOff>83847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702000</xdr:colOff>
      <xdr:row>11</xdr:row>
      <xdr:rowOff>56286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8A9840F6-BDEA-4DD4-A036-A03F5E2A9C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716642</xdr:colOff>
      <xdr:row>0</xdr:row>
      <xdr:rowOff>27214</xdr:rowOff>
    </xdr:from>
    <xdr:to>
      <xdr:col>8</xdr:col>
      <xdr:colOff>74642</xdr:colOff>
      <xdr:row>11</xdr:row>
      <xdr:rowOff>83500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9AE600DB-2728-4DEF-B13B-E8706E06B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e-marie.donnio/Documents/papiers/XAB2/donn&#233;e/Fichier%20calcul%20PLA/Quantification%20PLA-IF%20AQR-Rloop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e-marie.donnio/Documents/r&#233;sultat/PROJET%20XAB2/PLA/2020/20.08.07-PLA%20et%20IF%20AQR-Rloop/Quantification%20PLA-IF%20AQR-Rlo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 R-loop"/>
      <sheetName val="IF AQR"/>
      <sheetName val="PLA"/>
      <sheetName val="Feuil1"/>
    </sheetNames>
    <sheetDataSet>
      <sheetData sheetId="0" refreshError="1"/>
      <sheetData sheetId="1" refreshError="1"/>
      <sheetData sheetId="2">
        <row r="3">
          <cell r="F3">
            <v>36796232</v>
          </cell>
          <cell r="M3">
            <v>11016182</v>
          </cell>
          <cell r="T3">
            <v>24612837</v>
          </cell>
          <cell r="AA3">
            <v>15736720</v>
          </cell>
          <cell r="AH3">
            <v>31354421</v>
          </cell>
          <cell r="AO3">
            <v>2442073</v>
          </cell>
        </row>
        <row r="4">
          <cell r="F4">
            <v>8087319</v>
          </cell>
          <cell r="M4">
            <v>9733027</v>
          </cell>
          <cell r="T4">
            <v>8198610</v>
          </cell>
          <cell r="AA4">
            <v>19369771</v>
          </cell>
          <cell r="AH4">
            <v>24478382</v>
          </cell>
          <cell r="AO4">
            <v>2547953</v>
          </cell>
        </row>
        <row r="5">
          <cell r="F5">
            <v>21314784</v>
          </cell>
          <cell r="M5">
            <v>10348535</v>
          </cell>
          <cell r="T5">
            <v>7544053</v>
          </cell>
          <cell r="AH5">
            <v>16785793</v>
          </cell>
          <cell r="AO5">
            <v>3655945</v>
          </cell>
        </row>
        <row r="6">
          <cell r="F6">
            <v>25189973</v>
          </cell>
          <cell r="M6">
            <v>10663070</v>
          </cell>
          <cell r="T6">
            <v>9323157</v>
          </cell>
          <cell r="AA6">
            <v>17237766</v>
          </cell>
          <cell r="AH6">
            <v>10868272</v>
          </cell>
          <cell r="AO6">
            <v>3595296</v>
          </cell>
        </row>
        <row r="7">
          <cell r="F7">
            <v>25421924</v>
          </cell>
          <cell r="M7">
            <v>5202277</v>
          </cell>
          <cell r="T7">
            <v>6580133</v>
          </cell>
          <cell r="AA7">
            <v>12528059</v>
          </cell>
          <cell r="AH7">
            <v>16119708</v>
          </cell>
          <cell r="AO7">
            <v>2240040</v>
          </cell>
        </row>
        <row r="8">
          <cell r="F8">
            <v>22599157</v>
          </cell>
          <cell r="M8">
            <v>6005751</v>
          </cell>
          <cell r="T8">
            <v>13021827</v>
          </cell>
          <cell r="AA8">
            <v>11454787</v>
          </cell>
          <cell r="AH8">
            <v>23066999</v>
          </cell>
          <cell r="AO8">
            <v>2136774</v>
          </cell>
        </row>
        <row r="9">
          <cell r="F9">
            <v>7264496</v>
          </cell>
          <cell r="M9">
            <v>11752295</v>
          </cell>
          <cell r="T9">
            <v>8517303</v>
          </cell>
          <cell r="AA9">
            <v>17552428</v>
          </cell>
          <cell r="AH9">
            <v>17579540</v>
          </cell>
          <cell r="AO9">
            <v>2814060</v>
          </cell>
        </row>
        <row r="10">
          <cell r="F10">
            <v>10055236</v>
          </cell>
          <cell r="M10">
            <v>13375642</v>
          </cell>
          <cell r="T10">
            <v>10999720</v>
          </cell>
          <cell r="AA10">
            <v>27003847</v>
          </cell>
          <cell r="AH10">
            <v>22428184</v>
          </cell>
          <cell r="AO10">
            <v>1403418</v>
          </cell>
        </row>
        <row r="11">
          <cell r="F11">
            <v>25187750</v>
          </cell>
          <cell r="M11">
            <v>22747962</v>
          </cell>
          <cell r="T11">
            <v>13278422</v>
          </cell>
          <cell r="AA11">
            <v>17057096</v>
          </cell>
          <cell r="AH11">
            <v>22310449</v>
          </cell>
          <cell r="AO11">
            <v>2766658</v>
          </cell>
        </row>
        <row r="12">
          <cell r="F12">
            <v>28575195</v>
          </cell>
          <cell r="M12">
            <v>19360843</v>
          </cell>
          <cell r="T12">
            <v>7548007</v>
          </cell>
          <cell r="AH12">
            <v>64950549</v>
          </cell>
          <cell r="AO12">
            <v>4611627</v>
          </cell>
        </row>
        <row r="13">
          <cell r="F13">
            <v>15917359</v>
          </cell>
          <cell r="M13">
            <v>10012226</v>
          </cell>
          <cell r="T13">
            <v>11890563</v>
          </cell>
          <cell r="AA13">
            <v>35670092</v>
          </cell>
          <cell r="AH13">
            <v>41589243</v>
          </cell>
          <cell r="AO13">
            <v>2113822</v>
          </cell>
        </row>
        <row r="14">
          <cell r="F14">
            <v>19991303</v>
          </cell>
          <cell r="M14">
            <v>10257009</v>
          </cell>
          <cell r="T14">
            <v>4592862</v>
          </cell>
          <cell r="AA14">
            <v>12550557</v>
          </cell>
          <cell r="AH14">
            <v>29387392</v>
          </cell>
          <cell r="AO14">
            <v>2194977</v>
          </cell>
        </row>
        <row r="15">
          <cell r="F15">
            <v>21070079</v>
          </cell>
          <cell r="M15">
            <v>11968676</v>
          </cell>
          <cell r="T15">
            <v>12751607</v>
          </cell>
          <cell r="AA15">
            <v>22902992</v>
          </cell>
          <cell r="AH15">
            <v>13261841</v>
          </cell>
          <cell r="AO15">
            <v>2168753</v>
          </cell>
        </row>
        <row r="16">
          <cell r="F16">
            <v>34705043</v>
          </cell>
          <cell r="M16">
            <v>5009432</v>
          </cell>
          <cell r="T16">
            <v>15400647</v>
          </cell>
          <cell r="AA16">
            <v>31260583</v>
          </cell>
          <cell r="AH16">
            <v>10853258</v>
          </cell>
          <cell r="AO16">
            <v>3112935</v>
          </cell>
        </row>
        <row r="17">
          <cell r="F17">
            <v>30666887</v>
          </cell>
          <cell r="M17">
            <v>11945778</v>
          </cell>
          <cell r="T17">
            <v>7549515</v>
          </cell>
          <cell r="AA17">
            <v>18232568</v>
          </cell>
          <cell r="AH17">
            <v>18699083</v>
          </cell>
          <cell r="AO17">
            <v>1258657</v>
          </cell>
        </row>
        <row r="18">
          <cell r="F18">
            <v>16846361</v>
          </cell>
          <cell r="M18">
            <v>14074230</v>
          </cell>
          <cell r="T18">
            <v>13262023</v>
          </cell>
          <cell r="AA18">
            <v>20962014</v>
          </cell>
          <cell r="AH18">
            <v>13416516</v>
          </cell>
          <cell r="AO18">
            <v>2259287</v>
          </cell>
        </row>
        <row r="19">
          <cell r="F19">
            <v>21551773</v>
          </cell>
          <cell r="M19">
            <v>12868160</v>
          </cell>
          <cell r="T19">
            <v>7740657</v>
          </cell>
          <cell r="AA19">
            <v>17777780</v>
          </cell>
          <cell r="AH19">
            <v>16281481</v>
          </cell>
          <cell r="AO19">
            <v>3898943</v>
          </cell>
        </row>
        <row r="20">
          <cell r="F20">
            <v>20930794</v>
          </cell>
          <cell r="M20">
            <v>7894401</v>
          </cell>
          <cell r="T20">
            <v>2968343</v>
          </cell>
          <cell r="AA20">
            <v>13640884</v>
          </cell>
          <cell r="AH20">
            <v>14112892</v>
          </cell>
          <cell r="AO20">
            <v>1641150</v>
          </cell>
        </row>
        <row r="21">
          <cell r="F21">
            <v>20167909</v>
          </cell>
          <cell r="M21">
            <v>12029114</v>
          </cell>
          <cell r="T21">
            <v>11358080</v>
          </cell>
          <cell r="AA21">
            <v>4719303</v>
          </cell>
          <cell r="AH21">
            <v>28743474</v>
          </cell>
          <cell r="AO21">
            <v>1836730</v>
          </cell>
        </row>
        <row r="22">
          <cell r="F22">
            <v>20389685</v>
          </cell>
          <cell r="M22">
            <v>20665934</v>
          </cell>
          <cell r="T22">
            <v>8755264</v>
          </cell>
          <cell r="AA22">
            <v>10597506</v>
          </cell>
          <cell r="AH22">
            <v>11794681</v>
          </cell>
          <cell r="AO22">
            <v>3113518</v>
          </cell>
        </row>
        <row r="23">
          <cell r="F23">
            <v>33503066</v>
          </cell>
          <cell r="M23">
            <v>22140039</v>
          </cell>
          <cell r="T23">
            <v>4575245</v>
          </cell>
          <cell r="AA23">
            <v>11583937</v>
          </cell>
          <cell r="AH23">
            <v>13413382</v>
          </cell>
          <cell r="AO23">
            <v>1881305</v>
          </cell>
        </row>
        <row r="24">
          <cell r="F24">
            <v>11298374</v>
          </cell>
          <cell r="M24">
            <v>17182514</v>
          </cell>
          <cell r="T24">
            <v>5194324</v>
          </cell>
          <cell r="AA24">
            <v>13696949</v>
          </cell>
          <cell r="AH24">
            <v>52703032</v>
          </cell>
          <cell r="AO24">
            <v>2042937</v>
          </cell>
        </row>
        <row r="25">
          <cell r="F25">
            <v>14585329</v>
          </cell>
          <cell r="M25">
            <v>9548017</v>
          </cell>
          <cell r="T25">
            <v>7816243</v>
          </cell>
          <cell r="AA25">
            <v>15811544</v>
          </cell>
          <cell r="AH25">
            <v>4547256</v>
          </cell>
          <cell r="AO25">
            <v>2092651</v>
          </cell>
        </row>
        <row r="26">
          <cell r="F26">
            <v>19736560</v>
          </cell>
          <cell r="M26">
            <v>30207965</v>
          </cell>
          <cell r="T26">
            <v>4501896</v>
          </cell>
          <cell r="AA26">
            <v>10914564</v>
          </cell>
          <cell r="AH26">
            <v>11603328</v>
          </cell>
          <cell r="AO26">
            <v>1638306</v>
          </cell>
        </row>
        <row r="27">
          <cell r="F27">
            <v>32979826</v>
          </cell>
          <cell r="M27">
            <v>7667744</v>
          </cell>
          <cell r="T27">
            <v>3606146</v>
          </cell>
          <cell r="AA27">
            <v>23425893</v>
          </cell>
          <cell r="AH27">
            <v>6443173</v>
          </cell>
          <cell r="AO27">
            <v>1515213</v>
          </cell>
        </row>
        <row r="28">
          <cell r="F28">
            <v>29431440</v>
          </cell>
          <cell r="M28">
            <v>19036997</v>
          </cell>
          <cell r="T28">
            <v>4617237</v>
          </cell>
          <cell r="AA28">
            <v>9052705</v>
          </cell>
          <cell r="AH28">
            <v>11133613</v>
          </cell>
          <cell r="AO28">
            <v>3426139</v>
          </cell>
        </row>
        <row r="29">
          <cell r="F29">
            <v>17765132</v>
          </cell>
          <cell r="M29">
            <v>6325566</v>
          </cell>
          <cell r="T29">
            <v>7863070</v>
          </cell>
          <cell r="AA29">
            <v>39373427</v>
          </cell>
          <cell r="AH29">
            <v>22766941</v>
          </cell>
          <cell r="AO29">
            <v>1254460</v>
          </cell>
        </row>
        <row r="30">
          <cell r="F30">
            <v>12488567</v>
          </cell>
          <cell r="M30">
            <v>13019188</v>
          </cell>
          <cell r="T30">
            <v>3796257</v>
          </cell>
          <cell r="AA30">
            <v>11222556</v>
          </cell>
          <cell r="AH30">
            <v>11487477</v>
          </cell>
          <cell r="AO30">
            <v>3196062</v>
          </cell>
        </row>
        <row r="31">
          <cell r="F31">
            <v>21548457</v>
          </cell>
          <cell r="M31">
            <v>23209309</v>
          </cell>
          <cell r="T31">
            <v>15668485</v>
          </cell>
          <cell r="AA31">
            <v>10284347</v>
          </cell>
          <cell r="AH31">
            <v>12035107</v>
          </cell>
          <cell r="AO31">
            <v>1395462</v>
          </cell>
        </row>
        <row r="32">
          <cell r="F32">
            <v>27418155</v>
          </cell>
          <cell r="M32">
            <v>4446513</v>
          </cell>
          <cell r="T32">
            <v>7497294</v>
          </cell>
          <cell r="AA32">
            <v>19675940</v>
          </cell>
          <cell r="AH32">
            <v>21911349</v>
          </cell>
          <cell r="AO32">
            <v>1441349</v>
          </cell>
        </row>
        <row r="33">
          <cell r="F33">
            <v>12330779</v>
          </cell>
          <cell r="M33">
            <v>21535941</v>
          </cell>
          <cell r="T33">
            <v>25082988</v>
          </cell>
          <cell r="AA33">
            <v>10100017</v>
          </cell>
          <cell r="AH33">
            <v>15196020</v>
          </cell>
          <cell r="AO33">
            <v>1812709</v>
          </cell>
        </row>
        <row r="34">
          <cell r="F34">
            <v>16484285</v>
          </cell>
          <cell r="M34">
            <v>3698324</v>
          </cell>
          <cell r="T34">
            <v>4237648</v>
          </cell>
          <cell r="AA34">
            <v>6055942</v>
          </cell>
          <cell r="AH34">
            <v>29828134</v>
          </cell>
          <cell r="AO34">
            <v>2399678</v>
          </cell>
        </row>
        <row r="35">
          <cell r="F35">
            <v>21907115</v>
          </cell>
          <cell r="M35">
            <v>21888116</v>
          </cell>
          <cell r="T35">
            <v>3993648</v>
          </cell>
          <cell r="AA35">
            <v>6904674</v>
          </cell>
          <cell r="AH35">
            <v>23875428</v>
          </cell>
          <cell r="AO35">
            <v>2239419</v>
          </cell>
        </row>
        <row r="36">
          <cell r="F36">
            <v>28471695</v>
          </cell>
          <cell r="M36">
            <v>7492445</v>
          </cell>
          <cell r="T36">
            <v>4708180</v>
          </cell>
          <cell r="AA36">
            <v>11363727</v>
          </cell>
          <cell r="AH36">
            <v>25793117</v>
          </cell>
          <cell r="AO36">
            <v>2946437</v>
          </cell>
        </row>
        <row r="37">
          <cell r="F37">
            <v>31605564</v>
          </cell>
          <cell r="M37">
            <v>8139853</v>
          </cell>
          <cell r="T37">
            <v>4944552</v>
          </cell>
          <cell r="AA37">
            <v>16665972</v>
          </cell>
          <cell r="AH37">
            <v>16345461</v>
          </cell>
          <cell r="AO37">
            <v>1527255</v>
          </cell>
        </row>
        <row r="38">
          <cell r="F38">
            <v>25850893</v>
          </cell>
          <cell r="M38">
            <v>5741727</v>
          </cell>
          <cell r="T38">
            <v>19498741</v>
          </cell>
          <cell r="AA38">
            <v>13126953</v>
          </cell>
          <cell r="AH38">
            <v>35169418</v>
          </cell>
          <cell r="AO38">
            <v>2489206</v>
          </cell>
        </row>
        <row r="39">
          <cell r="F39">
            <v>11004445</v>
          </cell>
          <cell r="M39">
            <v>24636894</v>
          </cell>
          <cell r="T39">
            <v>5569790</v>
          </cell>
          <cell r="AA39">
            <v>16957903</v>
          </cell>
          <cell r="AH39">
            <v>18794975</v>
          </cell>
          <cell r="AO39">
            <v>1584471</v>
          </cell>
        </row>
        <row r="40">
          <cell r="F40">
            <v>7551858</v>
          </cell>
          <cell r="M40">
            <v>12321319</v>
          </cell>
          <cell r="T40">
            <v>4084653</v>
          </cell>
          <cell r="AA40">
            <v>8256477</v>
          </cell>
          <cell r="AH40">
            <v>13704145</v>
          </cell>
          <cell r="AO40">
            <v>1155873</v>
          </cell>
        </row>
        <row r="41">
          <cell r="F41">
            <v>13671255</v>
          </cell>
          <cell r="M41">
            <v>18541924</v>
          </cell>
          <cell r="T41">
            <v>4622930</v>
          </cell>
          <cell r="AA41">
            <v>20103287</v>
          </cell>
          <cell r="AH41">
            <v>28382380</v>
          </cell>
          <cell r="AO41">
            <v>1535423</v>
          </cell>
        </row>
        <row r="42">
          <cell r="F42">
            <v>11884813</v>
          </cell>
          <cell r="M42">
            <v>16081757</v>
          </cell>
          <cell r="T42">
            <v>15377656</v>
          </cell>
          <cell r="AA42">
            <v>10265637</v>
          </cell>
          <cell r="AH42">
            <v>24973428</v>
          </cell>
          <cell r="AO42">
            <v>1861229</v>
          </cell>
        </row>
        <row r="43">
          <cell r="F43">
            <v>38289824</v>
          </cell>
          <cell r="M43">
            <v>14055834</v>
          </cell>
          <cell r="T43">
            <v>7363144</v>
          </cell>
          <cell r="AA43">
            <v>12317660</v>
          </cell>
          <cell r="AH43">
            <v>20141261</v>
          </cell>
          <cell r="AO43">
            <v>2153724</v>
          </cell>
        </row>
        <row r="44">
          <cell r="F44">
            <v>9890497</v>
          </cell>
          <cell r="M44">
            <v>7685933</v>
          </cell>
          <cell r="T44">
            <v>5571971</v>
          </cell>
          <cell r="AA44">
            <v>3458887</v>
          </cell>
          <cell r="AH44">
            <v>20065175</v>
          </cell>
          <cell r="AO44">
            <v>1415295</v>
          </cell>
        </row>
        <row r="45">
          <cell r="F45">
            <v>20413994</v>
          </cell>
          <cell r="M45">
            <v>6410639</v>
          </cell>
          <cell r="T45">
            <v>8452615</v>
          </cell>
          <cell r="AA45">
            <v>4175128</v>
          </cell>
          <cell r="AH45">
            <v>21854923</v>
          </cell>
          <cell r="AO45">
            <v>3378163</v>
          </cell>
        </row>
        <row r="46">
          <cell r="F46">
            <v>19951624</v>
          </cell>
          <cell r="M46">
            <v>8510753</v>
          </cell>
          <cell r="T46">
            <v>9921762</v>
          </cell>
          <cell r="AA46">
            <v>5675446</v>
          </cell>
          <cell r="AH46">
            <v>61565133</v>
          </cell>
          <cell r="AO46">
            <v>1192962</v>
          </cell>
        </row>
        <row r="47">
          <cell r="F47">
            <v>23556536</v>
          </cell>
          <cell r="M47">
            <v>6631253</v>
          </cell>
          <cell r="T47">
            <v>7210376</v>
          </cell>
          <cell r="AA47">
            <v>5487660</v>
          </cell>
          <cell r="AH47">
            <v>30258235</v>
          </cell>
          <cell r="AO47">
            <v>3537988</v>
          </cell>
        </row>
        <row r="48">
          <cell r="F48">
            <v>24962962</v>
          </cell>
          <cell r="M48">
            <v>22721166</v>
          </cell>
          <cell r="T48">
            <v>6574688</v>
          </cell>
          <cell r="AA48">
            <v>7907913</v>
          </cell>
          <cell r="AH48">
            <v>43728499</v>
          </cell>
          <cell r="AO48">
            <v>3651273</v>
          </cell>
        </row>
        <row r="49">
          <cell r="F49">
            <v>8853263</v>
          </cell>
          <cell r="M49">
            <v>27864594</v>
          </cell>
          <cell r="T49">
            <v>18262770</v>
          </cell>
          <cell r="AA49">
            <v>6655835</v>
          </cell>
          <cell r="AH49">
            <v>32987441</v>
          </cell>
          <cell r="AO49">
            <v>925090</v>
          </cell>
        </row>
        <row r="50">
          <cell r="F50">
            <v>11862050</v>
          </cell>
          <cell r="M50">
            <v>4196885</v>
          </cell>
          <cell r="T50">
            <v>14351728</v>
          </cell>
          <cell r="AA50">
            <v>21161339</v>
          </cell>
          <cell r="AH50">
            <v>43949838</v>
          </cell>
          <cell r="AO50">
            <v>1947861</v>
          </cell>
        </row>
        <row r="51">
          <cell r="F51">
            <v>11816432</v>
          </cell>
          <cell r="M51">
            <v>14198218</v>
          </cell>
          <cell r="T51">
            <v>5682673</v>
          </cell>
          <cell r="AA51">
            <v>10348020</v>
          </cell>
          <cell r="AH51">
            <v>55583427</v>
          </cell>
          <cell r="AO51">
            <v>1226168</v>
          </cell>
        </row>
        <row r="52">
          <cell r="F52">
            <v>29721563</v>
          </cell>
          <cell r="M52">
            <v>12414053</v>
          </cell>
          <cell r="T52">
            <v>4646729</v>
          </cell>
          <cell r="AA52">
            <v>12713868</v>
          </cell>
          <cell r="AH52">
            <v>26553215</v>
          </cell>
          <cell r="AO52">
            <v>3748138</v>
          </cell>
        </row>
        <row r="53">
          <cell r="F53">
            <v>6656644</v>
          </cell>
          <cell r="M53">
            <v>4730016</v>
          </cell>
          <cell r="T53">
            <v>9028662</v>
          </cell>
          <cell r="AA53">
            <v>8158035</v>
          </cell>
          <cell r="AH53">
            <v>21045542</v>
          </cell>
          <cell r="AO53">
            <v>1900359</v>
          </cell>
        </row>
        <row r="54">
          <cell r="F54">
            <v>11153281</v>
          </cell>
          <cell r="M54">
            <v>6744857</v>
          </cell>
          <cell r="T54">
            <v>7203799</v>
          </cell>
          <cell r="AA54">
            <v>15379095</v>
          </cell>
          <cell r="AH54">
            <v>42890799</v>
          </cell>
          <cell r="AO54">
            <v>2314244</v>
          </cell>
        </row>
        <row r="55">
          <cell r="F55">
            <v>20695795</v>
          </cell>
          <cell r="M55">
            <v>28325476</v>
          </cell>
          <cell r="T55">
            <v>10845519</v>
          </cell>
          <cell r="AA55">
            <v>6827390</v>
          </cell>
          <cell r="AH55">
            <v>45940556</v>
          </cell>
          <cell r="AO55">
            <v>2691749</v>
          </cell>
        </row>
        <row r="56">
          <cell r="F56">
            <v>26027844</v>
          </cell>
          <cell r="M56">
            <v>3495133</v>
          </cell>
          <cell r="T56">
            <v>11582937</v>
          </cell>
          <cell r="AA56">
            <v>6684587</v>
          </cell>
          <cell r="AH56">
            <v>52518226</v>
          </cell>
          <cell r="AO56">
            <v>1642983</v>
          </cell>
        </row>
        <row r="57">
          <cell r="F57">
            <v>12948422</v>
          </cell>
          <cell r="M57">
            <v>4298845</v>
          </cell>
          <cell r="T57">
            <v>11523535</v>
          </cell>
          <cell r="AA57">
            <v>6462024</v>
          </cell>
          <cell r="AH57">
            <v>42019862</v>
          </cell>
          <cell r="AO57">
            <v>1897731</v>
          </cell>
        </row>
        <row r="58">
          <cell r="F58">
            <v>17052470</v>
          </cell>
          <cell r="M58">
            <v>14515696</v>
          </cell>
          <cell r="T58">
            <v>20446358</v>
          </cell>
          <cell r="AA58">
            <v>14881359</v>
          </cell>
          <cell r="AH58">
            <v>57081025</v>
          </cell>
          <cell r="AO58">
            <v>1547655</v>
          </cell>
        </row>
        <row r="59">
          <cell r="F59">
            <v>24642523</v>
          </cell>
          <cell r="M59">
            <v>19507024</v>
          </cell>
          <cell r="T59">
            <v>7825279</v>
          </cell>
          <cell r="AA59">
            <v>16889116</v>
          </cell>
          <cell r="AH59">
            <v>26733253</v>
          </cell>
          <cell r="AO59">
            <v>1466941</v>
          </cell>
        </row>
        <row r="60">
          <cell r="F60">
            <v>11532409</v>
          </cell>
          <cell r="M60">
            <v>13333952</v>
          </cell>
          <cell r="T60">
            <v>6184054</v>
          </cell>
          <cell r="AA60">
            <v>13449329</v>
          </cell>
          <cell r="AH60">
            <v>21759349</v>
          </cell>
          <cell r="AO60">
            <v>1465455</v>
          </cell>
        </row>
        <row r="61">
          <cell r="F61">
            <v>15346251</v>
          </cell>
          <cell r="M61">
            <v>17689941</v>
          </cell>
          <cell r="T61">
            <v>10668764</v>
          </cell>
          <cell r="AA61">
            <v>14282356</v>
          </cell>
          <cell r="AH61">
            <v>13256413</v>
          </cell>
          <cell r="AO61">
            <v>1578926</v>
          </cell>
        </row>
        <row r="62">
          <cell r="F62">
            <v>9182018</v>
          </cell>
          <cell r="M62">
            <v>10138389</v>
          </cell>
          <cell r="T62">
            <v>6219520</v>
          </cell>
          <cell r="AA62">
            <v>12680271</v>
          </cell>
          <cell r="AH62">
            <v>42023636</v>
          </cell>
          <cell r="AO62">
            <v>1293954</v>
          </cell>
        </row>
        <row r="63">
          <cell r="F63">
            <v>15506757</v>
          </cell>
          <cell r="M63">
            <v>12467622</v>
          </cell>
          <cell r="T63">
            <v>15106355</v>
          </cell>
          <cell r="AA63">
            <v>12909762</v>
          </cell>
          <cell r="AH63">
            <v>44486278</v>
          </cell>
          <cell r="AO63">
            <v>1755264</v>
          </cell>
        </row>
        <row r="64">
          <cell r="F64">
            <v>17209452</v>
          </cell>
          <cell r="M64">
            <v>7761204</v>
          </cell>
          <cell r="T64">
            <v>26379174</v>
          </cell>
          <cell r="AA64">
            <v>13083020</v>
          </cell>
          <cell r="AH64">
            <v>55319333</v>
          </cell>
          <cell r="AO64">
            <v>1589448</v>
          </cell>
        </row>
        <row r="65">
          <cell r="F65">
            <v>21243958</v>
          </cell>
          <cell r="M65">
            <v>7653881</v>
          </cell>
          <cell r="T65">
            <v>7235070</v>
          </cell>
          <cell r="AA65">
            <v>8083191</v>
          </cell>
          <cell r="AH65">
            <v>46632843</v>
          </cell>
          <cell r="AO65">
            <v>722398</v>
          </cell>
        </row>
        <row r="66">
          <cell r="F66">
            <v>11658347</v>
          </cell>
          <cell r="M66">
            <v>8354417</v>
          </cell>
          <cell r="T66">
            <v>11434090</v>
          </cell>
          <cell r="AA66">
            <v>9727104</v>
          </cell>
          <cell r="AH66">
            <v>30306908</v>
          </cell>
          <cell r="AO66">
            <v>1511391</v>
          </cell>
        </row>
        <row r="67">
          <cell r="F67">
            <v>8711682</v>
          </cell>
          <cell r="M67">
            <v>28126465</v>
          </cell>
          <cell r="T67">
            <v>12604228</v>
          </cell>
          <cell r="AA67">
            <v>8808689</v>
          </cell>
          <cell r="AH67">
            <v>34333482</v>
          </cell>
          <cell r="AO67">
            <v>1870773</v>
          </cell>
        </row>
        <row r="68">
          <cell r="F68">
            <v>10830600</v>
          </cell>
          <cell r="M68">
            <v>12357528</v>
          </cell>
          <cell r="T68">
            <v>5853284</v>
          </cell>
          <cell r="AA68">
            <v>8901875</v>
          </cell>
          <cell r="AH68">
            <v>6223070</v>
          </cell>
          <cell r="AO68">
            <v>373559</v>
          </cell>
        </row>
        <row r="69">
          <cell r="F69">
            <v>17497620</v>
          </cell>
          <cell r="M69">
            <v>11809413</v>
          </cell>
          <cell r="T69">
            <v>11033759</v>
          </cell>
          <cell r="AA69">
            <v>7291533</v>
          </cell>
          <cell r="AH69">
            <v>44487404</v>
          </cell>
          <cell r="AO69">
            <v>1306772</v>
          </cell>
        </row>
        <row r="70">
          <cell r="F70">
            <v>7679974</v>
          </cell>
          <cell r="M70">
            <v>10386228</v>
          </cell>
          <cell r="T70">
            <v>2505877</v>
          </cell>
          <cell r="AA70">
            <v>14338049</v>
          </cell>
          <cell r="AH70">
            <v>4067382</v>
          </cell>
          <cell r="AO70">
            <v>1096394</v>
          </cell>
        </row>
        <row r="71">
          <cell r="F71">
            <v>5142832</v>
          </cell>
          <cell r="M71">
            <v>17604342</v>
          </cell>
          <cell r="T71">
            <v>11682795</v>
          </cell>
          <cell r="AA71">
            <v>14090825</v>
          </cell>
          <cell r="AH71">
            <v>32222986</v>
          </cell>
          <cell r="AO71">
            <v>1955231</v>
          </cell>
        </row>
        <row r="72">
          <cell r="F72">
            <v>11871947</v>
          </cell>
          <cell r="M72">
            <v>17480288</v>
          </cell>
          <cell r="T72">
            <v>7340597</v>
          </cell>
          <cell r="AA72">
            <v>8104820</v>
          </cell>
          <cell r="AO72">
            <v>1345255</v>
          </cell>
        </row>
        <row r="73">
          <cell r="F73">
            <v>6352243</v>
          </cell>
          <cell r="M73">
            <v>14041410</v>
          </cell>
          <cell r="T73">
            <v>6998406</v>
          </cell>
          <cell r="AA73">
            <v>6707679</v>
          </cell>
          <cell r="AH73">
            <v>35957644</v>
          </cell>
          <cell r="AO73">
            <v>2243847</v>
          </cell>
        </row>
        <row r="74">
          <cell r="F74">
            <v>4619555</v>
          </cell>
          <cell r="M74">
            <v>15529303</v>
          </cell>
          <cell r="T74">
            <v>8004240</v>
          </cell>
          <cell r="AA74">
            <v>13349449</v>
          </cell>
          <cell r="AH74">
            <v>20076351</v>
          </cell>
          <cell r="AO74">
            <v>737962</v>
          </cell>
        </row>
        <row r="75">
          <cell r="F75">
            <v>4304120</v>
          </cell>
          <cell r="M75">
            <v>14523836</v>
          </cell>
          <cell r="T75">
            <v>6777475</v>
          </cell>
          <cell r="AA75">
            <v>9567231</v>
          </cell>
          <cell r="AO75">
            <v>1563420</v>
          </cell>
        </row>
        <row r="76">
          <cell r="F76">
            <v>13004477</v>
          </cell>
          <cell r="M76">
            <v>19778028</v>
          </cell>
          <cell r="T76">
            <v>6014284</v>
          </cell>
          <cell r="AA76">
            <v>8506913</v>
          </cell>
          <cell r="AH76">
            <v>9134490</v>
          </cell>
          <cell r="AO76">
            <v>1547690</v>
          </cell>
        </row>
        <row r="77">
          <cell r="F77">
            <v>6088186</v>
          </cell>
          <cell r="M77">
            <v>19102896</v>
          </cell>
          <cell r="T77">
            <v>10968011</v>
          </cell>
          <cell r="AA77">
            <v>18933181</v>
          </cell>
          <cell r="AH77">
            <v>56057807</v>
          </cell>
          <cell r="AO77">
            <v>1580723</v>
          </cell>
        </row>
        <row r="78">
          <cell r="F78">
            <v>8151997</v>
          </cell>
          <cell r="M78">
            <v>20239873</v>
          </cell>
          <cell r="T78">
            <v>8703038</v>
          </cell>
          <cell r="AA78">
            <v>20634714</v>
          </cell>
          <cell r="AH78">
            <v>48148964</v>
          </cell>
          <cell r="AO78">
            <v>2330201</v>
          </cell>
        </row>
        <row r="79">
          <cell r="F79">
            <v>12434043</v>
          </cell>
          <cell r="M79">
            <v>10584092</v>
          </cell>
          <cell r="T79">
            <v>10403308</v>
          </cell>
          <cell r="AA79">
            <v>7644943</v>
          </cell>
          <cell r="AH79">
            <v>41555101</v>
          </cell>
          <cell r="AO79">
            <v>1211366</v>
          </cell>
        </row>
        <row r="80">
          <cell r="F80">
            <v>21505135</v>
          </cell>
          <cell r="M80">
            <v>16517801</v>
          </cell>
          <cell r="T80">
            <v>11757346</v>
          </cell>
          <cell r="AA80">
            <v>9050337</v>
          </cell>
          <cell r="AH80">
            <v>6415938</v>
          </cell>
          <cell r="AO80">
            <v>1436009</v>
          </cell>
        </row>
        <row r="81">
          <cell r="F81">
            <v>6654296</v>
          </cell>
          <cell r="M81">
            <v>15411734</v>
          </cell>
          <cell r="T81">
            <v>17579268</v>
          </cell>
          <cell r="AA81">
            <v>11311632</v>
          </cell>
          <cell r="AH81">
            <v>37926902</v>
          </cell>
          <cell r="AO81">
            <v>1493901</v>
          </cell>
        </row>
        <row r="82">
          <cell r="F82">
            <v>17566099</v>
          </cell>
          <cell r="M82">
            <v>28519569</v>
          </cell>
          <cell r="T82">
            <v>19289360</v>
          </cell>
          <cell r="AA82">
            <v>14997845</v>
          </cell>
          <cell r="AH82">
            <v>34563984</v>
          </cell>
          <cell r="AO82">
            <v>2563566</v>
          </cell>
        </row>
        <row r="83">
          <cell r="F83">
            <v>6555951</v>
          </cell>
          <cell r="M83">
            <v>5386558</v>
          </cell>
          <cell r="T83">
            <v>887420</v>
          </cell>
          <cell r="AA83">
            <v>5641119</v>
          </cell>
          <cell r="AH83">
            <v>4379317</v>
          </cell>
          <cell r="AO83">
            <v>1170146</v>
          </cell>
        </row>
        <row r="84">
          <cell r="F84">
            <v>10128182</v>
          </cell>
          <cell r="M84">
            <v>8587963</v>
          </cell>
          <cell r="T84">
            <v>2412388</v>
          </cell>
          <cell r="AA84">
            <v>7258579</v>
          </cell>
          <cell r="AH84">
            <v>13296094</v>
          </cell>
          <cell r="AO84">
            <v>3097253</v>
          </cell>
        </row>
        <row r="85">
          <cell r="F85">
            <v>8125066</v>
          </cell>
          <cell r="M85">
            <v>14640892</v>
          </cell>
          <cell r="T85">
            <v>5799072</v>
          </cell>
          <cell r="AA85">
            <v>9009693</v>
          </cell>
          <cell r="AH85">
            <v>50489479</v>
          </cell>
          <cell r="AO85">
            <v>2336943</v>
          </cell>
        </row>
        <row r="86">
          <cell r="F86">
            <v>8601234</v>
          </cell>
          <cell r="M86">
            <v>10881461</v>
          </cell>
          <cell r="T86">
            <v>4517643</v>
          </cell>
          <cell r="AA86">
            <v>9075165</v>
          </cell>
          <cell r="AH86">
            <v>6392022</v>
          </cell>
          <cell r="AO86">
            <v>1148623</v>
          </cell>
        </row>
        <row r="87">
          <cell r="F87">
            <v>12412108</v>
          </cell>
          <cell r="M87">
            <v>10129265</v>
          </cell>
          <cell r="T87">
            <v>11699815</v>
          </cell>
          <cell r="AA87">
            <v>10880340</v>
          </cell>
          <cell r="AH87">
            <v>10571983</v>
          </cell>
          <cell r="AO87">
            <v>2013441</v>
          </cell>
        </row>
        <row r="88">
          <cell r="F88">
            <v>14205733</v>
          </cell>
          <cell r="M88">
            <v>12443201</v>
          </cell>
          <cell r="T88">
            <v>8058874</v>
          </cell>
          <cell r="AA88">
            <v>10884524</v>
          </cell>
          <cell r="AH88">
            <v>48455813</v>
          </cell>
          <cell r="AO88">
            <v>1770020</v>
          </cell>
        </row>
        <row r="89">
          <cell r="F89">
            <v>5243227</v>
          </cell>
          <cell r="M89">
            <v>10521445</v>
          </cell>
          <cell r="T89">
            <v>11531270</v>
          </cell>
          <cell r="AA89">
            <v>18946344</v>
          </cell>
          <cell r="AH89">
            <v>58676158</v>
          </cell>
          <cell r="AO89">
            <v>1603617</v>
          </cell>
        </row>
        <row r="90">
          <cell r="F90">
            <v>13829060</v>
          </cell>
          <cell r="M90">
            <v>7760240</v>
          </cell>
          <cell r="T90">
            <v>8741281</v>
          </cell>
          <cell r="AA90">
            <v>12354810</v>
          </cell>
          <cell r="AH90">
            <v>68516335</v>
          </cell>
          <cell r="AO90">
            <v>1750860</v>
          </cell>
        </row>
        <row r="91">
          <cell r="F91">
            <v>9758089</v>
          </cell>
          <cell r="M91">
            <v>17205821</v>
          </cell>
          <cell r="T91">
            <v>9839352</v>
          </cell>
          <cell r="AA91">
            <v>11333984</v>
          </cell>
          <cell r="AH91">
            <v>52861930</v>
          </cell>
        </row>
        <row r="92">
          <cell r="F92">
            <v>16523032</v>
          </cell>
          <cell r="M92">
            <v>10170881</v>
          </cell>
          <cell r="T92">
            <v>8733167</v>
          </cell>
          <cell r="AA92">
            <v>9133358</v>
          </cell>
          <cell r="AH92">
            <v>32967239</v>
          </cell>
        </row>
        <row r="93">
          <cell r="F93">
            <v>6574203</v>
          </cell>
          <cell r="M93">
            <v>16437721</v>
          </cell>
          <cell r="T93">
            <v>7413147</v>
          </cell>
          <cell r="AA93">
            <v>10352119</v>
          </cell>
          <cell r="AH93">
            <v>31222008</v>
          </cell>
        </row>
        <row r="94">
          <cell r="F94">
            <v>12274105</v>
          </cell>
          <cell r="M94">
            <v>20093560</v>
          </cell>
          <cell r="T94">
            <v>6611852</v>
          </cell>
          <cell r="AA94">
            <v>5225470</v>
          </cell>
          <cell r="AH94">
            <v>37014416</v>
          </cell>
        </row>
        <row r="95">
          <cell r="F95">
            <v>8275600</v>
          </cell>
          <cell r="M95">
            <v>15904013</v>
          </cell>
          <cell r="T95">
            <v>24006300</v>
          </cell>
          <cell r="AA95">
            <v>3183141</v>
          </cell>
          <cell r="AH95">
            <v>7005246</v>
          </cell>
        </row>
        <row r="96">
          <cell r="F96">
            <v>6993196</v>
          </cell>
          <cell r="M96">
            <v>8271549</v>
          </cell>
          <cell r="T96">
            <v>28146229</v>
          </cell>
          <cell r="AH96">
            <v>5033050</v>
          </cell>
        </row>
        <row r="97">
          <cell r="F97">
            <v>4739980</v>
          </cell>
          <cell r="M97">
            <v>4723942</v>
          </cell>
          <cell r="T97">
            <v>7044307</v>
          </cell>
          <cell r="AH97">
            <v>31685830</v>
          </cell>
        </row>
        <row r="98">
          <cell r="F98">
            <v>15835981</v>
          </cell>
          <cell r="M98">
            <v>5804220</v>
          </cell>
          <cell r="T98">
            <v>13345186</v>
          </cell>
          <cell r="AH98">
            <v>9923017</v>
          </cell>
        </row>
        <row r="99">
          <cell r="F99">
            <v>6190703</v>
          </cell>
          <cell r="M99">
            <v>8614295</v>
          </cell>
          <cell r="T99">
            <v>8419585</v>
          </cell>
          <cell r="AH99">
            <v>41593461</v>
          </cell>
        </row>
        <row r="100">
          <cell r="F100">
            <v>11251996</v>
          </cell>
          <cell r="M100">
            <v>10424550</v>
          </cell>
          <cell r="T100">
            <v>4110468</v>
          </cell>
          <cell r="AH100">
            <v>6622482</v>
          </cell>
        </row>
        <row r="101">
          <cell r="F101">
            <v>6678480</v>
          </cell>
          <cell r="M101">
            <v>12342085</v>
          </cell>
          <cell r="T101">
            <v>20393257</v>
          </cell>
          <cell r="AH101">
            <v>68006614</v>
          </cell>
        </row>
        <row r="102">
          <cell r="F102">
            <v>15497719</v>
          </cell>
          <cell r="M102">
            <v>10151567</v>
          </cell>
          <cell r="T102">
            <v>4648805</v>
          </cell>
          <cell r="AH102">
            <v>32497951</v>
          </cell>
        </row>
        <row r="103">
          <cell r="M103">
            <v>24514926</v>
          </cell>
          <cell r="T103">
            <v>7899879</v>
          </cell>
          <cell r="AH103">
            <v>43561164</v>
          </cell>
        </row>
        <row r="104">
          <cell r="M104">
            <v>11932077</v>
          </cell>
          <cell r="T104">
            <v>8914794</v>
          </cell>
          <cell r="AH104">
            <v>33347712</v>
          </cell>
        </row>
        <row r="105">
          <cell r="T105">
            <v>6266620</v>
          </cell>
          <cell r="AH105">
            <v>40191121</v>
          </cell>
        </row>
        <row r="106">
          <cell r="B106" t="str">
            <v>No UV</v>
          </cell>
          <cell r="C106" t="str">
            <v>1h</v>
          </cell>
          <cell r="D106" t="str">
            <v>2h</v>
          </cell>
          <cell r="E106" t="str">
            <v>4h</v>
          </cell>
          <cell r="F106" t="str">
            <v>16h</v>
          </cell>
          <cell r="G106" t="str">
            <v>contrôle GFP</v>
          </cell>
          <cell r="T106">
            <v>12780273</v>
          </cell>
          <cell r="AH106">
            <v>47379115</v>
          </cell>
        </row>
        <row r="107">
          <cell r="T107">
            <v>16273036</v>
          </cell>
          <cell r="AH107">
            <v>37475423</v>
          </cell>
        </row>
        <row r="108">
          <cell r="T108">
            <v>9461087</v>
          </cell>
          <cell r="AH108">
            <v>39766549</v>
          </cell>
        </row>
        <row r="109">
          <cell r="T109">
            <v>14408763</v>
          </cell>
          <cell r="AH109">
            <v>5787601</v>
          </cell>
        </row>
        <row r="110">
          <cell r="T110">
            <v>11325478</v>
          </cell>
        </row>
        <row r="111">
          <cell r="B111">
            <v>100</v>
          </cell>
          <cell r="C111">
            <v>81.417029473191008</v>
          </cell>
          <cell r="D111">
            <v>60.376046475501319</v>
          </cell>
          <cell r="E111">
            <v>79.264463789671495</v>
          </cell>
          <cell r="F111">
            <v>178.08755493845149</v>
          </cell>
          <cell r="G111">
            <v>12.467143871557184</v>
          </cell>
        </row>
        <row r="113">
          <cell r="B113">
            <v>5.1259843444512416</v>
          </cell>
          <cell r="C113">
            <v>3.8882782342585132</v>
          </cell>
          <cell r="D113">
            <v>3.2268239576005393</v>
          </cell>
          <cell r="E113">
            <v>4.2182122442886403</v>
          </cell>
          <cell r="F113">
            <v>10.026993534764626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 R-loop"/>
      <sheetName val="IF AQR"/>
      <sheetName val="PLA"/>
      <sheetName val="Feuil1"/>
    </sheetNames>
    <sheetDataSet>
      <sheetData sheetId="0"/>
      <sheetData sheetId="1">
        <row r="3">
          <cell r="F3">
            <v>6027020</v>
          </cell>
          <cell r="M3">
            <v>4723999</v>
          </cell>
          <cell r="T3">
            <v>5601061</v>
          </cell>
          <cell r="AA3">
            <v>9362878</v>
          </cell>
          <cell r="AH3">
            <v>19976205</v>
          </cell>
        </row>
        <row r="4">
          <cell r="F4">
            <v>5102728</v>
          </cell>
          <cell r="M4">
            <v>7211108</v>
          </cell>
          <cell r="T4">
            <v>3474367</v>
          </cell>
          <cell r="AA4">
            <v>14230983</v>
          </cell>
          <cell r="AH4">
            <v>28010667</v>
          </cell>
        </row>
        <row r="5">
          <cell r="F5">
            <v>2859862</v>
          </cell>
          <cell r="M5">
            <v>8752498</v>
          </cell>
          <cell r="T5">
            <v>5436350</v>
          </cell>
          <cell r="AA5">
            <v>11672540</v>
          </cell>
          <cell r="AH5">
            <v>28443146</v>
          </cell>
        </row>
        <row r="6">
          <cell r="F6">
            <v>2772704</v>
          </cell>
          <cell r="M6">
            <v>9784798</v>
          </cell>
          <cell r="T6">
            <v>3069606</v>
          </cell>
          <cell r="AA6">
            <v>2570130</v>
          </cell>
          <cell r="AH6">
            <v>13885036</v>
          </cell>
        </row>
        <row r="7">
          <cell r="F7">
            <v>7881138</v>
          </cell>
          <cell r="M7">
            <v>4748294</v>
          </cell>
          <cell r="T7">
            <v>3456939</v>
          </cell>
          <cell r="AA7">
            <v>3966144</v>
          </cell>
          <cell r="AH7">
            <v>2201461</v>
          </cell>
        </row>
        <row r="8">
          <cell r="F8">
            <v>6146317</v>
          </cell>
          <cell r="M8">
            <v>4783678</v>
          </cell>
          <cell r="T8">
            <v>6962630</v>
          </cell>
          <cell r="AA8">
            <v>6278402</v>
          </cell>
          <cell r="AH8">
            <v>24898104</v>
          </cell>
        </row>
        <row r="9">
          <cell r="F9">
            <v>3320447</v>
          </cell>
          <cell r="M9">
            <v>6421041</v>
          </cell>
          <cell r="T9">
            <v>5844136</v>
          </cell>
          <cell r="AA9">
            <v>9551550</v>
          </cell>
          <cell r="AH9">
            <v>4942166</v>
          </cell>
        </row>
        <row r="10">
          <cell r="F10">
            <v>4631004</v>
          </cell>
          <cell r="M10">
            <v>8078030</v>
          </cell>
          <cell r="T10">
            <v>3498179</v>
          </cell>
          <cell r="AA10">
            <v>9182723</v>
          </cell>
          <cell r="AH10">
            <v>6529370</v>
          </cell>
        </row>
        <row r="11">
          <cell r="F11">
            <v>3829112</v>
          </cell>
          <cell r="M11">
            <v>5620058</v>
          </cell>
          <cell r="T11">
            <v>4002282</v>
          </cell>
          <cell r="AA11">
            <v>4134406</v>
          </cell>
          <cell r="AH11">
            <v>29257861</v>
          </cell>
        </row>
        <row r="12">
          <cell r="F12">
            <v>5943698</v>
          </cell>
          <cell r="M12">
            <v>6225975</v>
          </cell>
          <cell r="T12">
            <v>4307120</v>
          </cell>
          <cell r="AA12">
            <v>13793719</v>
          </cell>
          <cell r="AH12">
            <v>7879479</v>
          </cell>
        </row>
        <row r="13">
          <cell r="F13">
            <v>4366932</v>
          </cell>
          <cell r="M13">
            <v>9421430</v>
          </cell>
          <cell r="T13">
            <v>5771572</v>
          </cell>
          <cell r="AA13">
            <v>5023513</v>
          </cell>
          <cell r="AH13">
            <v>21352236</v>
          </cell>
        </row>
        <row r="14">
          <cell r="F14">
            <v>3633873</v>
          </cell>
          <cell r="M14">
            <v>7873064</v>
          </cell>
          <cell r="T14">
            <v>5127400</v>
          </cell>
          <cell r="AA14">
            <v>7590434</v>
          </cell>
          <cell r="AH14">
            <v>7438691</v>
          </cell>
        </row>
        <row r="15">
          <cell r="F15">
            <v>6757524</v>
          </cell>
          <cell r="M15">
            <v>4315122</v>
          </cell>
          <cell r="T15">
            <v>3737082</v>
          </cell>
          <cell r="AA15">
            <v>9298971</v>
          </cell>
          <cell r="AH15">
            <v>5327141</v>
          </cell>
        </row>
        <row r="16">
          <cell r="F16">
            <v>4995019</v>
          </cell>
          <cell r="M16">
            <v>6417338</v>
          </cell>
          <cell r="T16">
            <v>12773926</v>
          </cell>
          <cell r="AA16">
            <v>3756488</v>
          </cell>
          <cell r="AH16">
            <v>8650630</v>
          </cell>
        </row>
        <row r="17">
          <cell r="F17">
            <v>8559579</v>
          </cell>
          <cell r="M17">
            <v>5582005</v>
          </cell>
          <cell r="T17">
            <v>12845094</v>
          </cell>
          <cell r="AA17">
            <v>15814812</v>
          </cell>
          <cell r="AH17">
            <v>15882785</v>
          </cell>
        </row>
        <row r="18">
          <cell r="F18">
            <v>3941652</v>
          </cell>
          <cell r="M18">
            <v>9665882</v>
          </cell>
          <cell r="T18">
            <v>5137119</v>
          </cell>
          <cell r="AA18">
            <v>9749419</v>
          </cell>
          <cell r="AH18">
            <v>15271882</v>
          </cell>
        </row>
        <row r="19">
          <cell r="F19">
            <v>5294860</v>
          </cell>
          <cell r="M19">
            <v>3275040</v>
          </cell>
          <cell r="T19">
            <v>4669934</v>
          </cell>
          <cell r="AA19">
            <v>4145344</v>
          </cell>
          <cell r="AH19">
            <v>14368526</v>
          </cell>
        </row>
        <row r="20">
          <cell r="F20">
            <v>6417491</v>
          </cell>
          <cell r="M20">
            <v>3859905</v>
          </cell>
          <cell r="T20">
            <v>4302848</v>
          </cell>
          <cell r="AA20">
            <v>4051573</v>
          </cell>
          <cell r="AH20">
            <v>17346863</v>
          </cell>
        </row>
        <row r="21">
          <cell r="F21">
            <v>9054942</v>
          </cell>
          <cell r="M21">
            <v>8531782</v>
          </cell>
          <cell r="T21">
            <v>9836271</v>
          </cell>
          <cell r="AA21">
            <v>7380893</v>
          </cell>
          <cell r="AH21">
            <v>5521946</v>
          </cell>
        </row>
        <row r="22">
          <cell r="F22">
            <v>5609517</v>
          </cell>
          <cell r="M22">
            <v>3976568</v>
          </cell>
          <cell r="T22">
            <v>9449175</v>
          </cell>
          <cell r="AA22">
            <v>8206155</v>
          </cell>
          <cell r="AH22">
            <v>5904261</v>
          </cell>
        </row>
        <row r="23">
          <cell r="F23">
            <v>5715331</v>
          </cell>
          <cell r="M23">
            <v>4048400</v>
          </cell>
          <cell r="T23">
            <v>12297127</v>
          </cell>
          <cell r="AA23">
            <v>3889078</v>
          </cell>
          <cell r="AH23">
            <v>17236213</v>
          </cell>
        </row>
        <row r="24">
          <cell r="F24">
            <v>4352021</v>
          </cell>
          <cell r="M24">
            <v>6817075</v>
          </cell>
          <cell r="T24">
            <v>7828733</v>
          </cell>
          <cell r="AA24">
            <v>7313721</v>
          </cell>
          <cell r="AH24">
            <v>13179157</v>
          </cell>
        </row>
        <row r="25">
          <cell r="F25">
            <v>4044240</v>
          </cell>
          <cell r="M25">
            <v>4382852</v>
          </cell>
          <cell r="T25">
            <v>9492271</v>
          </cell>
          <cell r="AA25">
            <v>5265297</v>
          </cell>
          <cell r="AH25">
            <v>2608536</v>
          </cell>
        </row>
        <row r="26">
          <cell r="F26">
            <v>5040843</v>
          </cell>
          <cell r="M26">
            <v>9804342</v>
          </cell>
          <cell r="T26">
            <v>4858330</v>
          </cell>
          <cell r="AA26">
            <v>4047130</v>
          </cell>
          <cell r="AH26">
            <v>10368774</v>
          </cell>
        </row>
        <row r="27">
          <cell r="F27">
            <v>8992853</v>
          </cell>
          <cell r="M27">
            <v>8499134</v>
          </cell>
          <cell r="T27">
            <v>6466513</v>
          </cell>
          <cell r="AA27">
            <v>4464552</v>
          </cell>
          <cell r="AH27">
            <v>20294656</v>
          </cell>
        </row>
        <row r="28">
          <cell r="F28">
            <v>5663368</v>
          </cell>
          <cell r="M28">
            <v>9769515</v>
          </cell>
          <cell r="T28">
            <v>7365894</v>
          </cell>
          <cell r="AA28">
            <v>5493266</v>
          </cell>
          <cell r="AH28">
            <v>15581266</v>
          </cell>
        </row>
        <row r="29">
          <cell r="F29">
            <v>5264724</v>
          </cell>
          <cell r="M29">
            <v>3178714</v>
          </cell>
          <cell r="T29">
            <v>5227181</v>
          </cell>
          <cell r="AA29">
            <v>6284141</v>
          </cell>
          <cell r="AH29">
            <v>14289090</v>
          </cell>
        </row>
        <row r="30">
          <cell r="F30">
            <v>6055005</v>
          </cell>
          <cell r="M30">
            <v>6308646</v>
          </cell>
          <cell r="T30">
            <v>5548135</v>
          </cell>
          <cell r="AA30">
            <v>4467695</v>
          </cell>
          <cell r="AH30">
            <v>13501463</v>
          </cell>
        </row>
        <row r="31">
          <cell r="F31">
            <v>5658199</v>
          </cell>
          <cell r="M31">
            <v>6177714</v>
          </cell>
          <cell r="T31">
            <v>9232312</v>
          </cell>
          <cell r="AA31">
            <v>7261642</v>
          </cell>
          <cell r="AH31">
            <v>9814417</v>
          </cell>
        </row>
        <row r="32">
          <cell r="F32">
            <v>8585253</v>
          </cell>
          <cell r="M32">
            <v>6311473</v>
          </cell>
          <cell r="T32">
            <v>4262624</v>
          </cell>
          <cell r="AA32">
            <v>4858245</v>
          </cell>
          <cell r="AH32">
            <v>10142310</v>
          </cell>
        </row>
        <row r="33">
          <cell r="F33">
            <v>5670082</v>
          </cell>
          <cell r="M33">
            <v>10438879</v>
          </cell>
          <cell r="T33">
            <v>5136745</v>
          </cell>
          <cell r="AA33">
            <v>7026213</v>
          </cell>
          <cell r="AH33">
            <v>6882551</v>
          </cell>
        </row>
        <row r="34">
          <cell r="F34">
            <v>7682880</v>
          </cell>
          <cell r="M34">
            <v>12195015</v>
          </cell>
          <cell r="T34">
            <v>6702163</v>
          </cell>
          <cell r="AA34">
            <v>7416880</v>
          </cell>
          <cell r="AH34">
            <v>10729226</v>
          </cell>
        </row>
        <row r="35">
          <cell r="F35">
            <v>9723339</v>
          </cell>
          <cell r="M35">
            <v>12728184</v>
          </cell>
          <cell r="T35">
            <v>4595179</v>
          </cell>
          <cell r="AA35">
            <v>8318964</v>
          </cell>
          <cell r="AH35">
            <v>22929561</v>
          </cell>
        </row>
        <row r="36">
          <cell r="F36">
            <v>6940959</v>
          </cell>
          <cell r="M36">
            <v>4712167</v>
          </cell>
          <cell r="T36">
            <v>9807582</v>
          </cell>
          <cell r="AA36">
            <v>7864440</v>
          </cell>
          <cell r="AH36">
            <v>5405568</v>
          </cell>
        </row>
        <row r="37">
          <cell r="F37">
            <v>9513705</v>
          </cell>
          <cell r="M37">
            <v>15441455</v>
          </cell>
          <cell r="T37">
            <v>9548535</v>
          </cell>
          <cell r="AA37">
            <v>5944650</v>
          </cell>
          <cell r="AH37">
            <v>7042938</v>
          </cell>
        </row>
        <row r="38">
          <cell r="F38">
            <v>14123415</v>
          </cell>
          <cell r="M38">
            <v>3182389</v>
          </cell>
          <cell r="T38">
            <v>6353692</v>
          </cell>
          <cell r="AA38">
            <v>3823800</v>
          </cell>
          <cell r="AH38">
            <v>25251335</v>
          </cell>
        </row>
        <row r="39">
          <cell r="F39">
            <v>10315453</v>
          </cell>
          <cell r="M39">
            <v>4065913</v>
          </cell>
          <cell r="T39">
            <v>5738979</v>
          </cell>
          <cell r="AA39">
            <v>6869376</v>
          </cell>
          <cell r="AH39">
            <v>13624726</v>
          </cell>
        </row>
        <row r="40">
          <cell r="F40">
            <v>6316207</v>
          </cell>
          <cell r="M40">
            <v>4242522</v>
          </cell>
          <cell r="T40">
            <v>5805214</v>
          </cell>
          <cell r="AA40">
            <v>2890484</v>
          </cell>
          <cell r="AH40">
            <v>16455168</v>
          </cell>
        </row>
        <row r="41">
          <cell r="F41">
            <v>10876705</v>
          </cell>
          <cell r="M41">
            <v>16167118</v>
          </cell>
          <cell r="T41">
            <v>10754438</v>
          </cell>
          <cell r="AA41">
            <v>3080855</v>
          </cell>
          <cell r="AH41">
            <v>29979508</v>
          </cell>
        </row>
        <row r="42">
          <cell r="F42">
            <v>5085609</v>
          </cell>
          <cell r="M42">
            <v>6430797</v>
          </cell>
          <cell r="T42">
            <v>4836883</v>
          </cell>
          <cell r="AA42">
            <v>7212245</v>
          </cell>
          <cell r="AH42">
            <v>8177423</v>
          </cell>
        </row>
        <row r="43">
          <cell r="F43">
            <v>14468997</v>
          </cell>
          <cell r="M43">
            <v>3847773</v>
          </cell>
          <cell r="T43">
            <v>6260810</v>
          </cell>
          <cell r="AA43">
            <v>20693758</v>
          </cell>
          <cell r="AH43">
            <v>10328287</v>
          </cell>
        </row>
        <row r="44">
          <cell r="F44">
            <v>8829453</v>
          </cell>
          <cell r="M44">
            <v>3636498</v>
          </cell>
          <cell r="T44">
            <v>5545979</v>
          </cell>
          <cell r="AA44">
            <v>12419607</v>
          </cell>
          <cell r="AH44">
            <v>14632537</v>
          </cell>
        </row>
        <row r="45">
          <cell r="F45">
            <v>8471534</v>
          </cell>
          <cell r="M45">
            <v>4351038</v>
          </cell>
          <cell r="T45">
            <v>5713842</v>
          </cell>
          <cell r="AA45">
            <v>6139307</v>
          </cell>
          <cell r="AH45">
            <v>11939826</v>
          </cell>
        </row>
        <row r="46">
          <cell r="F46">
            <v>7474255</v>
          </cell>
          <cell r="M46">
            <v>7569931</v>
          </cell>
          <cell r="T46">
            <v>10374181</v>
          </cell>
          <cell r="AA46">
            <v>7809830</v>
          </cell>
          <cell r="AH46">
            <v>18768615</v>
          </cell>
        </row>
        <row r="47">
          <cell r="F47">
            <v>7720622</v>
          </cell>
          <cell r="M47">
            <v>4618841</v>
          </cell>
          <cell r="T47">
            <v>17726208</v>
          </cell>
          <cell r="AA47">
            <v>4816508</v>
          </cell>
          <cell r="AH47">
            <v>25541749</v>
          </cell>
        </row>
        <row r="48">
          <cell r="F48">
            <v>6251133</v>
          </cell>
          <cell r="M48">
            <v>12062776</v>
          </cell>
          <cell r="T48">
            <v>4989241</v>
          </cell>
          <cell r="AA48">
            <v>13077238</v>
          </cell>
          <cell r="AH48">
            <v>13878468</v>
          </cell>
        </row>
        <row r="49">
          <cell r="F49">
            <v>3458645</v>
          </cell>
          <cell r="M49">
            <v>2404716</v>
          </cell>
          <cell r="T49">
            <v>4001133</v>
          </cell>
          <cell r="AA49">
            <v>12994283</v>
          </cell>
          <cell r="AH49">
            <v>26327647</v>
          </cell>
        </row>
        <row r="50">
          <cell r="F50">
            <v>10181831</v>
          </cell>
          <cell r="M50">
            <v>10697772</v>
          </cell>
          <cell r="T50">
            <v>3460187</v>
          </cell>
          <cell r="AA50">
            <v>3901449</v>
          </cell>
          <cell r="AH50">
            <v>13466384</v>
          </cell>
        </row>
        <row r="51">
          <cell r="F51">
            <v>6520002</v>
          </cell>
          <cell r="M51">
            <v>7402491</v>
          </cell>
          <cell r="T51">
            <v>6782497</v>
          </cell>
          <cell r="AA51">
            <v>10264618</v>
          </cell>
          <cell r="AH51">
            <v>1952252</v>
          </cell>
        </row>
        <row r="52">
          <cell r="F52">
            <v>9956928</v>
          </cell>
          <cell r="M52">
            <v>8672083</v>
          </cell>
          <cell r="T52">
            <v>9403271</v>
          </cell>
          <cell r="AA52">
            <v>9091221</v>
          </cell>
          <cell r="AH52">
            <v>24289264</v>
          </cell>
        </row>
        <row r="53">
          <cell r="F53">
            <v>6500559</v>
          </cell>
          <cell r="M53">
            <v>10035846</v>
          </cell>
          <cell r="T53">
            <v>11069886</v>
          </cell>
          <cell r="AA53">
            <v>8578931</v>
          </cell>
          <cell r="AH53">
            <v>4272012</v>
          </cell>
        </row>
        <row r="54">
          <cell r="F54">
            <v>7196422</v>
          </cell>
          <cell r="M54">
            <v>13238422</v>
          </cell>
          <cell r="T54">
            <v>8656513</v>
          </cell>
          <cell r="AA54">
            <v>13974049</v>
          </cell>
          <cell r="AH54">
            <v>5604293</v>
          </cell>
        </row>
        <row r="55">
          <cell r="F55">
            <v>6259928</v>
          </cell>
          <cell r="M55">
            <v>5289620</v>
          </cell>
          <cell r="T55">
            <v>5586047</v>
          </cell>
          <cell r="AA55">
            <v>8823293</v>
          </cell>
          <cell r="AH55">
            <v>28373828</v>
          </cell>
        </row>
        <row r="56">
          <cell r="F56">
            <v>3735356</v>
          </cell>
          <cell r="M56">
            <v>9879795</v>
          </cell>
          <cell r="T56">
            <v>5566851</v>
          </cell>
          <cell r="AA56">
            <v>3738045</v>
          </cell>
          <cell r="AH56">
            <v>8208287</v>
          </cell>
        </row>
        <row r="57">
          <cell r="F57">
            <v>9034532</v>
          </cell>
          <cell r="M57">
            <v>11897152</v>
          </cell>
          <cell r="T57">
            <v>4825753</v>
          </cell>
          <cell r="AA57">
            <v>12853329</v>
          </cell>
          <cell r="AH57">
            <v>14680701</v>
          </cell>
        </row>
        <row r="58">
          <cell r="F58">
            <v>12326187</v>
          </cell>
          <cell r="M58">
            <v>4458015</v>
          </cell>
          <cell r="T58">
            <v>6040691</v>
          </cell>
          <cell r="AA58">
            <v>22101244</v>
          </cell>
        </row>
        <row r="59">
          <cell r="F59">
            <v>7657047</v>
          </cell>
          <cell r="M59">
            <v>12148324</v>
          </cell>
          <cell r="T59">
            <v>7370072</v>
          </cell>
          <cell r="AA59">
            <v>19666622</v>
          </cell>
        </row>
        <row r="60">
          <cell r="F60">
            <v>11827506</v>
          </cell>
          <cell r="M60">
            <v>5384526</v>
          </cell>
          <cell r="T60">
            <v>12257481</v>
          </cell>
          <cell r="AA60">
            <v>4873181</v>
          </cell>
        </row>
        <row r="61">
          <cell r="F61">
            <v>7358335</v>
          </cell>
          <cell r="M61">
            <v>7172008</v>
          </cell>
          <cell r="T61">
            <v>9269428</v>
          </cell>
          <cell r="AA61">
            <v>4915397</v>
          </cell>
        </row>
        <row r="62">
          <cell r="F62">
            <v>5939850</v>
          </cell>
          <cell r="M62">
            <v>4102729</v>
          </cell>
          <cell r="T62">
            <v>4274336</v>
          </cell>
          <cell r="AA62">
            <v>6103765</v>
          </cell>
        </row>
        <row r="63">
          <cell r="F63">
            <v>4900446</v>
          </cell>
          <cell r="M63">
            <v>8233135</v>
          </cell>
          <cell r="T63">
            <v>9333392</v>
          </cell>
          <cell r="AA63">
            <v>6832976</v>
          </cell>
        </row>
        <row r="64">
          <cell r="F64">
            <v>5671999</v>
          </cell>
          <cell r="M64">
            <v>4195232</v>
          </cell>
          <cell r="T64">
            <v>3829688</v>
          </cell>
          <cell r="AA64">
            <v>18842179</v>
          </cell>
        </row>
        <row r="65">
          <cell r="F65">
            <v>8217260</v>
          </cell>
          <cell r="M65">
            <v>4992656</v>
          </cell>
          <cell r="T65">
            <v>9414540</v>
          </cell>
          <cell r="AA65">
            <v>8500961</v>
          </cell>
        </row>
        <row r="66">
          <cell r="F66">
            <v>4674681</v>
          </cell>
          <cell r="M66">
            <v>4899725</v>
          </cell>
          <cell r="T66">
            <v>5541455</v>
          </cell>
          <cell r="AA66">
            <v>13805232</v>
          </cell>
        </row>
        <row r="67">
          <cell r="F67">
            <v>5762434</v>
          </cell>
          <cell r="M67">
            <v>5543477</v>
          </cell>
          <cell r="T67">
            <v>10166565</v>
          </cell>
          <cell r="AA67">
            <v>4887059</v>
          </cell>
        </row>
        <row r="68">
          <cell r="F68">
            <v>8152973</v>
          </cell>
          <cell r="M68">
            <v>8422496</v>
          </cell>
          <cell r="T68">
            <v>8077980</v>
          </cell>
          <cell r="AA68">
            <v>3301644</v>
          </cell>
        </row>
        <row r="69">
          <cell r="F69">
            <v>8556488</v>
          </cell>
          <cell r="M69">
            <v>3737165</v>
          </cell>
          <cell r="T69">
            <v>11429097</v>
          </cell>
          <cell r="AA69">
            <v>6561394</v>
          </cell>
        </row>
        <row r="70">
          <cell r="F70">
            <v>11604267</v>
          </cell>
          <cell r="M70">
            <v>4864051</v>
          </cell>
          <cell r="T70">
            <v>8452400</v>
          </cell>
          <cell r="AA70">
            <v>6934593</v>
          </cell>
        </row>
        <row r="71">
          <cell r="F71">
            <v>6263773</v>
          </cell>
          <cell r="M71">
            <v>4017614</v>
          </cell>
          <cell r="T71">
            <v>12104998</v>
          </cell>
          <cell r="AA71">
            <v>5107718</v>
          </cell>
        </row>
        <row r="72">
          <cell r="F72">
            <v>7956128</v>
          </cell>
          <cell r="T72">
            <v>15600450</v>
          </cell>
          <cell r="AA72">
            <v>5484990</v>
          </cell>
        </row>
        <row r="73">
          <cell r="F73">
            <v>9008373</v>
          </cell>
          <cell r="T73">
            <v>6056361</v>
          </cell>
          <cell r="AA73">
            <v>3505657</v>
          </cell>
        </row>
        <row r="74">
          <cell r="F74">
            <v>5501967</v>
          </cell>
          <cell r="T74">
            <v>9750101</v>
          </cell>
          <cell r="AA74">
            <v>3713389</v>
          </cell>
        </row>
        <row r="75">
          <cell r="F75">
            <v>6123999</v>
          </cell>
          <cell r="T75">
            <v>15009521</v>
          </cell>
          <cell r="AA75">
            <v>3880416</v>
          </cell>
        </row>
        <row r="76">
          <cell r="F76">
            <v>4825823</v>
          </cell>
          <cell r="AA76">
            <v>6797653</v>
          </cell>
        </row>
        <row r="77">
          <cell r="F77">
            <v>11504898</v>
          </cell>
          <cell r="AA77">
            <v>3008899</v>
          </cell>
        </row>
        <row r="78">
          <cell r="F78">
            <v>5213466</v>
          </cell>
          <cell r="AA78">
            <v>6947272</v>
          </cell>
        </row>
        <row r="79">
          <cell r="F79">
            <v>5928418</v>
          </cell>
          <cell r="AA79">
            <v>23836221</v>
          </cell>
        </row>
        <row r="80">
          <cell r="F80">
            <v>8589146</v>
          </cell>
          <cell r="AA80">
            <v>8227873</v>
          </cell>
        </row>
        <row r="81">
          <cell r="F81">
            <v>9235216</v>
          </cell>
          <cell r="AA81">
            <v>6198760</v>
          </cell>
        </row>
        <row r="82">
          <cell r="F82">
            <v>8715421</v>
          </cell>
          <cell r="AA82">
            <v>5561787</v>
          </cell>
        </row>
        <row r="83">
          <cell r="F83">
            <v>4945573</v>
          </cell>
          <cell r="AA83">
            <v>5954535</v>
          </cell>
        </row>
        <row r="84">
          <cell r="F84">
            <v>6192070</v>
          </cell>
          <cell r="AA84">
            <v>6213064</v>
          </cell>
        </row>
        <row r="85">
          <cell r="F85">
            <v>4650911</v>
          </cell>
          <cell r="AA85">
            <v>6063540</v>
          </cell>
        </row>
        <row r="86">
          <cell r="F86">
            <v>5242391</v>
          </cell>
          <cell r="AA86">
            <v>6747096</v>
          </cell>
        </row>
        <row r="87">
          <cell r="AA87">
            <v>7572922</v>
          </cell>
        </row>
        <row r="88">
          <cell r="AA88">
            <v>6056056</v>
          </cell>
        </row>
        <row r="89">
          <cell r="AA89">
            <v>5939850</v>
          </cell>
        </row>
        <row r="90">
          <cell r="AA90">
            <v>4198406</v>
          </cell>
        </row>
        <row r="93">
          <cell r="B93" t="str">
            <v>No UV</v>
          </cell>
          <cell r="C93" t="str">
            <v>1h</v>
          </cell>
          <cell r="D93" t="str">
            <v>2h</v>
          </cell>
          <cell r="E93" t="str">
            <v>4h</v>
          </cell>
          <cell r="F93" t="str">
            <v>16h</v>
          </cell>
        </row>
        <row r="98">
          <cell r="B98">
            <v>100</v>
          </cell>
          <cell r="C98">
            <v>100.91916998042743</v>
          </cell>
          <cell r="D98">
            <v>105.91042698956201</v>
          </cell>
          <cell r="E98">
            <v>111.82389513026428</v>
          </cell>
          <cell r="F98">
            <v>204.60380972821866</v>
          </cell>
        </row>
        <row r="100">
          <cell r="B100">
            <v>3.911841425026588</v>
          </cell>
          <cell r="C100">
            <v>5.469880690643163</v>
          </cell>
          <cell r="D100">
            <v>5.436883278491349</v>
          </cell>
          <cell r="E100">
            <v>6.8456910416025067</v>
          </cell>
          <cell r="F100">
            <v>15.362416926446635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BC164"/>
  <sheetViews>
    <sheetView topLeftCell="A157" zoomScale="70" zoomScaleNormal="70" workbookViewId="0">
      <selection activeCell="B156" sqref="B156"/>
    </sheetView>
  </sheetViews>
  <sheetFormatPr baseColWidth="10" defaultRowHeight="14.5" x14ac:dyDescent="0.35"/>
  <cols>
    <col min="3" max="3" width="12.7265625" bestFit="1" customWidth="1"/>
    <col min="4" max="4" width="12" bestFit="1" customWidth="1"/>
    <col min="5" max="6" width="11.54296875" customWidth="1"/>
    <col min="7" max="8" width="14.7265625" bestFit="1" customWidth="1"/>
    <col min="9" max="10" width="11.81640625" bestFit="1" customWidth="1"/>
    <col min="11" max="11" width="16.26953125" bestFit="1" customWidth="1"/>
    <col min="13" max="13" width="14" bestFit="1" customWidth="1"/>
    <col min="14" max="15" width="11.54296875" bestFit="1" customWidth="1"/>
    <col min="16" max="17" width="11.54296875" customWidth="1"/>
    <col min="18" max="18" width="11" bestFit="1" customWidth="1"/>
    <col min="19" max="19" width="13.81640625" bestFit="1" customWidth="1"/>
    <col min="20" max="21" width="11.81640625" bestFit="1" customWidth="1"/>
    <col min="22" max="22" width="15.6328125" bestFit="1" customWidth="1"/>
    <col min="27" max="28" width="11.54296875" customWidth="1"/>
    <col min="30" max="30" width="12.1796875" bestFit="1" customWidth="1"/>
    <col min="31" max="31" width="9" bestFit="1" customWidth="1"/>
    <col min="32" max="32" width="8.81640625" bestFit="1" customWidth="1"/>
    <col min="33" max="33" width="15.6328125" bestFit="1" customWidth="1"/>
    <col min="38" max="39" width="11.54296875" customWidth="1"/>
    <col min="41" max="41" width="11.453125" bestFit="1" customWidth="1"/>
    <col min="42" max="42" width="9" bestFit="1" customWidth="1"/>
    <col min="43" max="43" width="8.81640625" bestFit="1" customWidth="1"/>
    <col min="44" max="44" width="15.6328125" bestFit="1" customWidth="1"/>
    <col min="49" max="50" width="11.54296875" customWidth="1"/>
    <col min="52" max="52" width="11.453125" bestFit="1" customWidth="1"/>
    <col min="53" max="53" width="9" bestFit="1" customWidth="1"/>
    <col min="54" max="54" width="8.81640625" bestFit="1" customWidth="1"/>
    <col min="55" max="55" width="15.6328125" bestFit="1" customWidth="1"/>
  </cols>
  <sheetData>
    <row r="1" spans="2:55" x14ac:dyDescent="0.35">
      <c r="C1" t="s">
        <v>0</v>
      </c>
      <c r="I1" s="4"/>
      <c r="J1" s="4"/>
      <c r="K1" s="4"/>
      <c r="N1" t="s">
        <v>1</v>
      </c>
      <c r="T1" s="4"/>
      <c r="U1" s="4"/>
      <c r="V1" s="4"/>
      <c r="Y1" t="s">
        <v>2</v>
      </c>
      <c r="AE1" s="4"/>
      <c r="AF1" s="4"/>
      <c r="AG1" s="4"/>
      <c r="AJ1" t="s">
        <v>3</v>
      </c>
      <c r="AP1" s="4"/>
      <c r="AQ1" s="4"/>
      <c r="AR1" s="4"/>
      <c r="AU1" t="s">
        <v>4</v>
      </c>
      <c r="BA1" s="4"/>
      <c r="BB1" s="4"/>
      <c r="BC1" s="4"/>
    </row>
    <row r="2" spans="2:55" x14ac:dyDescent="0.35">
      <c r="C2" t="s">
        <v>5</v>
      </c>
      <c r="D2" t="s">
        <v>6</v>
      </c>
      <c r="E2" t="s">
        <v>15</v>
      </c>
      <c r="F2" t="s">
        <v>16</v>
      </c>
      <c r="G2" t="s">
        <v>7</v>
      </c>
      <c r="H2" t="s">
        <v>8</v>
      </c>
      <c r="I2" s="13" t="s">
        <v>25</v>
      </c>
      <c r="J2" s="13" t="s">
        <v>26</v>
      </c>
      <c r="K2" s="13" t="s">
        <v>27</v>
      </c>
      <c r="N2" t="s">
        <v>5</v>
      </c>
      <c r="O2" t="s">
        <v>6</v>
      </c>
      <c r="P2" t="s">
        <v>15</v>
      </c>
      <c r="Q2" t="s">
        <v>16</v>
      </c>
      <c r="R2" t="s">
        <v>7</v>
      </c>
      <c r="S2" t="s">
        <v>8</v>
      </c>
      <c r="T2" s="13" t="s">
        <v>25</v>
      </c>
      <c r="U2" s="13" t="s">
        <v>26</v>
      </c>
      <c r="V2" s="13" t="s">
        <v>27</v>
      </c>
      <c r="Y2" t="s">
        <v>5</v>
      </c>
      <c r="Z2" t="s">
        <v>6</v>
      </c>
      <c r="AA2" t="s">
        <v>15</v>
      </c>
      <c r="AB2" t="s">
        <v>16</v>
      </c>
      <c r="AC2" t="s">
        <v>7</v>
      </c>
      <c r="AD2" t="s">
        <v>8</v>
      </c>
      <c r="AE2" s="13" t="s">
        <v>25</v>
      </c>
      <c r="AF2" s="13" t="s">
        <v>26</v>
      </c>
      <c r="AG2" s="13" t="s">
        <v>27</v>
      </c>
      <c r="AJ2" t="s">
        <v>5</v>
      </c>
      <c r="AK2" t="s">
        <v>6</v>
      </c>
      <c r="AL2" t="s">
        <v>15</v>
      </c>
      <c r="AM2" t="s">
        <v>16</v>
      </c>
      <c r="AN2" t="s">
        <v>7</v>
      </c>
      <c r="AO2" t="s">
        <v>8</v>
      </c>
      <c r="AP2" s="13" t="s">
        <v>25</v>
      </c>
      <c r="AQ2" s="13" t="s">
        <v>26</v>
      </c>
      <c r="AR2" s="13" t="s">
        <v>27</v>
      </c>
      <c r="AU2" t="s">
        <v>5</v>
      </c>
      <c r="AV2" t="s">
        <v>6</v>
      </c>
      <c r="AW2" t="s">
        <v>15</v>
      </c>
      <c r="AX2" t="s">
        <v>16</v>
      </c>
      <c r="AY2" t="s">
        <v>7</v>
      </c>
      <c r="AZ2" t="s">
        <v>8</v>
      </c>
      <c r="BA2" s="13" t="s">
        <v>25</v>
      </c>
      <c r="BB2" s="13" t="s">
        <v>26</v>
      </c>
      <c r="BC2" s="13" t="s">
        <v>27</v>
      </c>
    </row>
    <row r="3" spans="2:55" x14ac:dyDescent="0.35">
      <c r="B3">
        <v>1</v>
      </c>
      <c r="C3" s="3">
        <v>1282</v>
      </c>
      <c r="D3" s="3">
        <v>3512</v>
      </c>
      <c r="E3" s="3">
        <v>2154</v>
      </c>
      <c r="F3" s="3">
        <v>5476</v>
      </c>
      <c r="G3" s="3">
        <v>4502384</v>
      </c>
      <c r="H3" s="3">
        <v>4502384</v>
      </c>
      <c r="I3" s="5">
        <f>H3</f>
        <v>4502384</v>
      </c>
      <c r="J3" s="5"/>
      <c r="K3" s="5"/>
      <c r="M3" s="3">
        <v>1</v>
      </c>
      <c r="N3" s="3">
        <v>1277</v>
      </c>
      <c r="O3" s="3">
        <v>1152.6469999999999</v>
      </c>
      <c r="P3" s="3">
        <v>716</v>
      </c>
      <c r="Q3" s="3">
        <v>1916</v>
      </c>
      <c r="R3" s="3">
        <v>1471930</v>
      </c>
      <c r="S3" s="3">
        <v>1471930</v>
      </c>
      <c r="T3" s="5">
        <f>S3</f>
        <v>1471930</v>
      </c>
      <c r="U3" s="5"/>
      <c r="V3" s="5"/>
      <c r="X3">
        <v>1</v>
      </c>
      <c r="Y3">
        <v>1172</v>
      </c>
      <c r="Z3">
        <v>2831.1750000000002</v>
      </c>
      <c r="AA3">
        <v>1812</v>
      </c>
      <c r="AB3">
        <v>4655</v>
      </c>
      <c r="AC3">
        <v>3318137</v>
      </c>
      <c r="AD3">
        <v>3318137</v>
      </c>
      <c r="AE3" s="5">
        <f>AD3</f>
        <v>3318137</v>
      </c>
      <c r="AF3" s="5"/>
      <c r="AG3" s="5"/>
      <c r="AI3">
        <v>1</v>
      </c>
      <c r="AJ3">
        <v>901</v>
      </c>
      <c r="AK3">
        <v>1687.798</v>
      </c>
      <c r="AL3">
        <v>914</v>
      </c>
      <c r="AM3">
        <v>3167</v>
      </c>
      <c r="AN3">
        <v>1520706</v>
      </c>
      <c r="AO3">
        <v>1520706</v>
      </c>
      <c r="AP3" s="5">
        <f>AO3</f>
        <v>1520706</v>
      </c>
      <c r="AQ3" s="5"/>
      <c r="AR3" s="5"/>
      <c r="AT3">
        <v>1</v>
      </c>
      <c r="AU3">
        <v>692</v>
      </c>
      <c r="AV3">
        <v>3018.8739999999998</v>
      </c>
      <c r="AW3">
        <v>2209</v>
      </c>
      <c r="AX3">
        <v>4246</v>
      </c>
      <c r="AY3">
        <v>2089061</v>
      </c>
      <c r="AZ3">
        <v>2089061</v>
      </c>
      <c r="BA3" s="5">
        <f>AZ3</f>
        <v>2089061</v>
      </c>
      <c r="BB3" s="5"/>
      <c r="BC3" s="5"/>
    </row>
    <row r="4" spans="2:55" x14ac:dyDescent="0.35">
      <c r="B4" s="6">
        <v>2</v>
      </c>
      <c r="C4" s="7">
        <v>14543</v>
      </c>
      <c r="D4" s="7">
        <v>1008.107</v>
      </c>
      <c r="E4" s="7">
        <v>162</v>
      </c>
      <c r="F4" s="7">
        <v>5476</v>
      </c>
      <c r="G4" s="7">
        <v>14660906</v>
      </c>
      <c r="H4" s="7">
        <v>14660906</v>
      </c>
      <c r="I4" s="5"/>
      <c r="J4" s="5">
        <f>H4</f>
        <v>14660906</v>
      </c>
      <c r="K4" s="5">
        <f>H4-H3</f>
        <v>10158522</v>
      </c>
      <c r="L4" s="6"/>
      <c r="M4" s="7">
        <v>2</v>
      </c>
      <c r="N4" s="7">
        <v>7586</v>
      </c>
      <c r="O4" s="7">
        <v>560.02099999999996</v>
      </c>
      <c r="P4" s="7">
        <v>153</v>
      </c>
      <c r="Q4" s="7">
        <v>1916</v>
      </c>
      <c r="R4" s="7">
        <v>4248323</v>
      </c>
      <c r="S4" s="7">
        <v>4248323</v>
      </c>
      <c r="T4" s="5"/>
      <c r="U4" s="5">
        <f>S4</f>
        <v>4248323</v>
      </c>
      <c r="V4" s="5">
        <f>S4-S3</f>
        <v>2776393</v>
      </c>
      <c r="W4" s="6"/>
      <c r="X4" s="6">
        <v>2</v>
      </c>
      <c r="Y4" s="6">
        <v>12182</v>
      </c>
      <c r="Z4" s="6">
        <v>1091.239</v>
      </c>
      <c r="AA4" s="6">
        <v>226</v>
      </c>
      <c r="AB4" s="6">
        <v>4655</v>
      </c>
      <c r="AC4" s="6">
        <v>13293470</v>
      </c>
      <c r="AD4" s="6">
        <v>13293470</v>
      </c>
      <c r="AE4" s="5"/>
      <c r="AF4" s="5">
        <f>AD4</f>
        <v>13293470</v>
      </c>
      <c r="AG4" s="5">
        <f>AD4-AD3</f>
        <v>9975333</v>
      </c>
      <c r="AH4" s="6"/>
      <c r="AI4" s="6">
        <v>2</v>
      </c>
      <c r="AJ4" s="6">
        <v>10638</v>
      </c>
      <c r="AK4" s="6">
        <v>486.053</v>
      </c>
      <c r="AL4" s="6">
        <v>163</v>
      </c>
      <c r="AM4" s="6">
        <v>3167</v>
      </c>
      <c r="AN4" s="6">
        <v>5170635</v>
      </c>
      <c r="AO4" s="6">
        <v>5170635</v>
      </c>
      <c r="AP4" s="5"/>
      <c r="AQ4" s="5">
        <f>AO4</f>
        <v>5170635</v>
      </c>
      <c r="AR4" s="5">
        <f>AO4-AO3</f>
        <v>3649929</v>
      </c>
      <c r="AS4" s="6"/>
      <c r="AT4" s="6">
        <v>2</v>
      </c>
      <c r="AU4" s="6">
        <v>7942</v>
      </c>
      <c r="AV4" s="6">
        <v>1099.9749999999999</v>
      </c>
      <c r="AW4" s="6">
        <v>129</v>
      </c>
      <c r="AX4" s="6">
        <v>4246</v>
      </c>
      <c r="AY4" s="6">
        <v>8736003</v>
      </c>
      <c r="AZ4" s="6">
        <v>8736003</v>
      </c>
      <c r="BA4" s="5"/>
      <c r="BB4" s="5">
        <f>AZ4</f>
        <v>8736003</v>
      </c>
      <c r="BC4" s="5">
        <f>AZ4-AZ3</f>
        <v>6646942</v>
      </c>
    </row>
    <row r="5" spans="2:55" x14ac:dyDescent="0.35">
      <c r="B5">
        <v>3</v>
      </c>
      <c r="C5" s="3">
        <v>1093</v>
      </c>
      <c r="D5" s="3">
        <v>2990.4110000000001</v>
      </c>
      <c r="E5" s="3">
        <v>2153</v>
      </c>
      <c r="F5" s="3">
        <v>4448</v>
      </c>
      <c r="G5" s="3">
        <v>3268519</v>
      </c>
      <c r="H5" s="3">
        <v>3268519</v>
      </c>
      <c r="I5" s="5">
        <f>H5</f>
        <v>3268519</v>
      </c>
      <c r="J5" s="5"/>
      <c r="K5" s="5"/>
      <c r="M5" s="3">
        <v>3</v>
      </c>
      <c r="N5" s="3">
        <v>1069</v>
      </c>
      <c r="O5" s="3">
        <v>979.06200000000001</v>
      </c>
      <c r="P5" s="3">
        <v>722</v>
      </c>
      <c r="Q5" s="3">
        <v>1500</v>
      </c>
      <c r="R5" s="3">
        <v>1046617</v>
      </c>
      <c r="S5" s="3">
        <v>1046617</v>
      </c>
      <c r="T5" s="5">
        <f>S5</f>
        <v>1046617</v>
      </c>
      <c r="U5" s="5"/>
      <c r="V5" s="5"/>
      <c r="X5">
        <v>3</v>
      </c>
      <c r="Y5">
        <v>614</v>
      </c>
      <c r="Z5">
        <v>2600.739</v>
      </c>
      <c r="AA5">
        <v>1841</v>
      </c>
      <c r="AB5">
        <v>3652</v>
      </c>
      <c r="AC5">
        <v>1596854</v>
      </c>
      <c r="AD5">
        <v>1596854</v>
      </c>
      <c r="AE5" s="5">
        <f>AD5</f>
        <v>1596854</v>
      </c>
      <c r="AF5" s="5"/>
      <c r="AG5" s="5"/>
      <c r="AI5">
        <v>3</v>
      </c>
      <c r="AJ5">
        <v>892</v>
      </c>
      <c r="AK5">
        <v>1312.567</v>
      </c>
      <c r="AL5">
        <v>889</v>
      </c>
      <c r="AM5">
        <v>2377</v>
      </c>
      <c r="AN5">
        <v>1170810</v>
      </c>
      <c r="AO5">
        <v>1170810</v>
      </c>
      <c r="AP5" s="5">
        <f>AO5</f>
        <v>1170810</v>
      </c>
      <c r="AQ5" s="5"/>
      <c r="AR5" s="5"/>
      <c r="AT5">
        <v>3</v>
      </c>
      <c r="AU5">
        <v>739</v>
      </c>
      <c r="AV5">
        <v>3325.7559999999999</v>
      </c>
      <c r="AW5">
        <v>2211</v>
      </c>
      <c r="AX5">
        <v>4909</v>
      </c>
      <c r="AY5">
        <v>2457734</v>
      </c>
      <c r="AZ5">
        <v>2457734</v>
      </c>
      <c r="BA5" s="5">
        <f>AZ5</f>
        <v>2457734</v>
      </c>
      <c r="BB5" s="5"/>
      <c r="BC5" s="5"/>
    </row>
    <row r="6" spans="2:55" x14ac:dyDescent="0.35">
      <c r="B6" s="6">
        <v>4</v>
      </c>
      <c r="C6" s="7">
        <v>15724</v>
      </c>
      <c r="D6" s="7">
        <v>844.93</v>
      </c>
      <c r="E6" s="7">
        <v>126</v>
      </c>
      <c r="F6" s="7">
        <v>4448</v>
      </c>
      <c r="G6" s="7">
        <v>13285686</v>
      </c>
      <c r="H6" s="7">
        <v>13285686</v>
      </c>
      <c r="I6" s="5"/>
      <c r="J6" s="5">
        <f>H6</f>
        <v>13285686</v>
      </c>
      <c r="K6" s="5">
        <f>H6-H5</f>
        <v>10017167</v>
      </c>
      <c r="L6" s="6"/>
      <c r="M6" s="7">
        <v>4</v>
      </c>
      <c r="N6" s="7">
        <v>6925</v>
      </c>
      <c r="O6" s="7">
        <v>522.476</v>
      </c>
      <c r="P6" s="7">
        <v>156</v>
      </c>
      <c r="Q6" s="7">
        <v>1500</v>
      </c>
      <c r="R6" s="7">
        <v>3618144</v>
      </c>
      <c r="S6" s="7">
        <v>3618144</v>
      </c>
      <c r="T6" s="5"/>
      <c r="U6" s="5">
        <f>S6</f>
        <v>3618144</v>
      </c>
      <c r="V6" s="5">
        <f>S6-S5</f>
        <v>2571527</v>
      </c>
      <c r="W6" s="6"/>
      <c r="X6" s="6">
        <v>4</v>
      </c>
      <c r="Y6" s="6">
        <v>12083</v>
      </c>
      <c r="Z6" s="6">
        <v>864.48099999999999</v>
      </c>
      <c r="AA6" s="6">
        <v>141</v>
      </c>
      <c r="AB6" s="6">
        <v>3652</v>
      </c>
      <c r="AC6" s="6">
        <v>10445523</v>
      </c>
      <c r="AD6" s="6">
        <v>10445523</v>
      </c>
      <c r="AE6" s="5"/>
      <c r="AF6" s="5">
        <f>AD6</f>
        <v>10445523</v>
      </c>
      <c r="AG6" s="5">
        <f>AD6-AD5</f>
        <v>8848669</v>
      </c>
      <c r="AH6" s="6"/>
      <c r="AI6" s="6">
        <v>4</v>
      </c>
      <c r="AJ6" s="6">
        <v>12256</v>
      </c>
      <c r="AK6" s="6">
        <v>497.37</v>
      </c>
      <c r="AL6" s="6">
        <v>95</v>
      </c>
      <c r="AM6" s="6">
        <v>2377</v>
      </c>
      <c r="AN6" s="6">
        <v>6095770</v>
      </c>
      <c r="AO6" s="6">
        <v>6095770</v>
      </c>
      <c r="AP6" s="5"/>
      <c r="AQ6" s="5">
        <f>AO6</f>
        <v>6095770</v>
      </c>
      <c r="AR6" s="5">
        <f>AO6-AO5</f>
        <v>4924960</v>
      </c>
      <c r="AS6" s="6"/>
      <c r="AT6" s="6">
        <v>4</v>
      </c>
      <c r="AU6" s="6">
        <v>10219</v>
      </c>
      <c r="AV6" s="6">
        <v>1051.6869999999999</v>
      </c>
      <c r="AW6" s="6">
        <v>141</v>
      </c>
      <c r="AX6" s="6">
        <v>4909</v>
      </c>
      <c r="AY6" s="6">
        <v>10747193</v>
      </c>
      <c r="AZ6" s="6">
        <v>10747193</v>
      </c>
      <c r="BA6" s="5"/>
      <c r="BB6" s="5">
        <f>AZ6</f>
        <v>10747193</v>
      </c>
      <c r="BC6" s="5">
        <f>AZ6-AZ5</f>
        <v>8289459</v>
      </c>
    </row>
    <row r="7" spans="2:55" x14ac:dyDescent="0.35">
      <c r="B7">
        <v>5</v>
      </c>
      <c r="C7" s="3">
        <v>708</v>
      </c>
      <c r="D7" s="3">
        <v>2993.886</v>
      </c>
      <c r="E7" s="3">
        <v>2155</v>
      </c>
      <c r="F7" s="3">
        <v>4236</v>
      </c>
      <c r="G7" s="3">
        <v>2119671</v>
      </c>
      <c r="H7" s="3">
        <v>2119671</v>
      </c>
      <c r="I7" s="5">
        <f>H7</f>
        <v>2119671</v>
      </c>
      <c r="J7" s="5"/>
      <c r="K7" s="5"/>
      <c r="M7" s="3">
        <v>5</v>
      </c>
      <c r="N7" s="3">
        <v>1129</v>
      </c>
      <c r="O7" s="3">
        <v>1091.1969999999999</v>
      </c>
      <c r="P7" s="3">
        <v>722</v>
      </c>
      <c r="Q7" s="3">
        <v>1740</v>
      </c>
      <c r="R7" s="3">
        <v>1231961</v>
      </c>
      <c r="S7" s="3">
        <v>1231961</v>
      </c>
      <c r="T7" s="5">
        <f>S7</f>
        <v>1231961</v>
      </c>
      <c r="U7" s="5"/>
      <c r="V7" s="5"/>
      <c r="X7">
        <v>5</v>
      </c>
      <c r="Y7">
        <v>391</v>
      </c>
      <c r="Z7">
        <v>2528.373</v>
      </c>
      <c r="AA7">
        <v>1840</v>
      </c>
      <c r="AB7">
        <v>3501</v>
      </c>
      <c r="AC7">
        <v>988594</v>
      </c>
      <c r="AD7">
        <v>988594</v>
      </c>
      <c r="AE7" s="5">
        <f>AD7</f>
        <v>988594</v>
      </c>
      <c r="AF7" s="5"/>
      <c r="AG7" s="5"/>
      <c r="AI7">
        <v>5</v>
      </c>
      <c r="AJ7">
        <v>522</v>
      </c>
      <c r="AK7">
        <v>1474.3009999999999</v>
      </c>
      <c r="AL7">
        <v>912</v>
      </c>
      <c r="AM7">
        <v>2603</v>
      </c>
      <c r="AN7">
        <v>769585</v>
      </c>
      <c r="AO7">
        <v>769585</v>
      </c>
      <c r="AP7" s="5">
        <f>AO7</f>
        <v>769585</v>
      </c>
      <c r="AQ7" s="5"/>
      <c r="AR7" s="5"/>
      <c r="AT7">
        <v>5</v>
      </c>
      <c r="AU7">
        <v>938</v>
      </c>
      <c r="AV7">
        <v>3110.915</v>
      </c>
      <c r="AW7">
        <v>2299</v>
      </c>
      <c r="AX7">
        <v>4858</v>
      </c>
      <c r="AY7">
        <v>2918038</v>
      </c>
      <c r="AZ7">
        <v>2918038</v>
      </c>
      <c r="BA7" s="5">
        <f>AZ7</f>
        <v>2918038</v>
      </c>
      <c r="BB7" s="5"/>
      <c r="BC7" s="5"/>
    </row>
    <row r="8" spans="2:55" x14ac:dyDescent="0.35">
      <c r="B8" s="6">
        <v>6</v>
      </c>
      <c r="C8" s="7">
        <v>13891</v>
      </c>
      <c r="D8" s="7">
        <v>760.18200000000002</v>
      </c>
      <c r="E8" s="7">
        <v>203</v>
      </c>
      <c r="F8" s="7">
        <v>4236</v>
      </c>
      <c r="G8" s="7">
        <v>10559682</v>
      </c>
      <c r="H8" s="7">
        <v>10559682</v>
      </c>
      <c r="I8" s="5"/>
      <c r="J8" s="5">
        <f>H8</f>
        <v>10559682</v>
      </c>
      <c r="K8" s="5">
        <f>H8-H7</f>
        <v>8440011</v>
      </c>
      <c r="L8" s="6"/>
      <c r="M8" s="7">
        <v>6</v>
      </c>
      <c r="N8" s="7">
        <v>7907</v>
      </c>
      <c r="O8" s="7">
        <v>582.28399999999999</v>
      </c>
      <c r="P8" s="7">
        <v>192</v>
      </c>
      <c r="Q8" s="7">
        <v>1740</v>
      </c>
      <c r="R8" s="7">
        <v>4604117</v>
      </c>
      <c r="S8" s="7">
        <v>4604117</v>
      </c>
      <c r="T8" s="5"/>
      <c r="U8" s="5">
        <f>S8</f>
        <v>4604117</v>
      </c>
      <c r="V8" s="5">
        <f>S8-S7</f>
        <v>3372156</v>
      </c>
      <c r="W8" s="6"/>
      <c r="X8" s="6">
        <v>6</v>
      </c>
      <c r="Y8" s="6">
        <v>9085</v>
      </c>
      <c r="Z8" s="6">
        <v>801.28399999999999</v>
      </c>
      <c r="AA8" s="6">
        <v>111</v>
      </c>
      <c r="AB8" s="6">
        <v>3501</v>
      </c>
      <c r="AC8" s="6">
        <v>7279663</v>
      </c>
      <c r="AD8" s="6">
        <v>7279663</v>
      </c>
      <c r="AE8" s="5"/>
      <c r="AF8" s="5">
        <f>AD8</f>
        <v>7279663</v>
      </c>
      <c r="AG8" s="5">
        <f>AD8-AD7</f>
        <v>6291069</v>
      </c>
      <c r="AH8" s="6"/>
      <c r="AI8" s="6">
        <v>6</v>
      </c>
      <c r="AJ8" s="6">
        <v>11652</v>
      </c>
      <c r="AK8" s="6">
        <v>400.66399999999999</v>
      </c>
      <c r="AL8" s="6">
        <v>98</v>
      </c>
      <c r="AM8" s="6">
        <v>2603</v>
      </c>
      <c r="AN8" s="6">
        <v>4668535</v>
      </c>
      <c r="AO8" s="6">
        <v>4668535</v>
      </c>
      <c r="AP8" s="5"/>
      <c r="AQ8" s="5">
        <f>AO8</f>
        <v>4668535</v>
      </c>
      <c r="AR8" s="5">
        <f>AO8-AO7</f>
        <v>3898950</v>
      </c>
      <c r="AS8" s="6"/>
      <c r="AT8" s="6">
        <v>6</v>
      </c>
      <c r="AU8" s="6">
        <v>7081</v>
      </c>
      <c r="AV8" s="6">
        <v>1487.376</v>
      </c>
      <c r="AW8" s="6">
        <v>199</v>
      </c>
      <c r="AX8" s="6">
        <v>4858</v>
      </c>
      <c r="AY8" s="6">
        <v>10532108</v>
      </c>
      <c r="AZ8" s="6">
        <v>10532108</v>
      </c>
      <c r="BA8" s="5"/>
      <c r="BB8" s="5">
        <f>AZ8</f>
        <v>10532108</v>
      </c>
      <c r="BC8" s="5">
        <f>AZ8-AZ7</f>
        <v>7614070</v>
      </c>
    </row>
    <row r="9" spans="2:55" x14ac:dyDescent="0.35">
      <c r="B9">
        <v>7</v>
      </c>
      <c r="C9" s="3">
        <v>1359</v>
      </c>
      <c r="D9" s="3">
        <v>3510.57</v>
      </c>
      <c r="E9" s="3">
        <v>2155</v>
      </c>
      <c r="F9" s="3">
        <v>5472</v>
      </c>
      <c r="G9" s="3">
        <v>4770864</v>
      </c>
      <c r="H9" s="3">
        <v>4770864</v>
      </c>
      <c r="I9" s="5">
        <f>H9</f>
        <v>4770864</v>
      </c>
      <c r="J9" s="5"/>
      <c r="K9" s="5"/>
      <c r="M9" s="3">
        <v>7</v>
      </c>
      <c r="N9" s="3">
        <v>705</v>
      </c>
      <c r="O9" s="3">
        <v>1054.6849999999999</v>
      </c>
      <c r="P9" s="3">
        <v>764</v>
      </c>
      <c r="Q9" s="3">
        <v>1808</v>
      </c>
      <c r="R9" s="3">
        <v>743553</v>
      </c>
      <c r="S9" s="3">
        <v>743553</v>
      </c>
      <c r="T9" s="5">
        <f>S9</f>
        <v>743553</v>
      </c>
      <c r="U9" s="5"/>
      <c r="V9" s="5"/>
      <c r="X9">
        <v>7</v>
      </c>
      <c r="Y9">
        <v>447</v>
      </c>
      <c r="Z9">
        <v>1768.8050000000001</v>
      </c>
      <c r="AA9">
        <v>1335</v>
      </c>
      <c r="AB9">
        <v>2562</v>
      </c>
      <c r="AC9">
        <v>790656</v>
      </c>
      <c r="AD9">
        <v>790656</v>
      </c>
      <c r="AE9" s="5">
        <f>AD9</f>
        <v>790656</v>
      </c>
      <c r="AF9" s="5"/>
      <c r="AG9" s="5"/>
      <c r="AI9">
        <v>7</v>
      </c>
      <c r="AJ9">
        <v>650</v>
      </c>
      <c r="AK9">
        <v>1367.0219999999999</v>
      </c>
      <c r="AL9">
        <v>912</v>
      </c>
      <c r="AM9">
        <v>2540</v>
      </c>
      <c r="AN9">
        <v>888564</v>
      </c>
      <c r="AO9">
        <v>888564</v>
      </c>
      <c r="AP9" s="5">
        <f>AO9</f>
        <v>888564</v>
      </c>
      <c r="AQ9" s="5"/>
      <c r="AR9" s="5"/>
      <c r="AT9">
        <v>7</v>
      </c>
      <c r="AU9">
        <v>601</v>
      </c>
      <c r="AV9">
        <v>3417.692</v>
      </c>
      <c r="AW9">
        <v>2305</v>
      </c>
      <c r="AX9">
        <v>4882</v>
      </c>
      <c r="AY9">
        <v>2054033</v>
      </c>
      <c r="AZ9">
        <v>2054033</v>
      </c>
      <c r="BA9" s="5">
        <f>AZ9</f>
        <v>2054033</v>
      </c>
      <c r="BB9" s="5"/>
      <c r="BC9" s="5"/>
    </row>
    <row r="10" spans="2:55" x14ac:dyDescent="0.35">
      <c r="B10" s="6">
        <v>8</v>
      </c>
      <c r="C10" s="7">
        <v>12504</v>
      </c>
      <c r="D10" s="7">
        <v>1195.585</v>
      </c>
      <c r="E10" s="7">
        <v>196</v>
      </c>
      <c r="F10" s="7">
        <v>5472</v>
      </c>
      <c r="G10" s="7">
        <v>14949597</v>
      </c>
      <c r="H10" s="7">
        <v>14949597</v>
      </c>
      <c r="I10" s="5"/>
      <c r="J10" s="5">
        <f>H10</f>
        <v>14949597</v>
      </c>
      <c r="K10" s="5">
        <f>H10-H9</f>
        <v>10178733</v>
      </c>
      <c r="L10" s="6"/>
      <c r="M10" s="7">
        <v>8</v>
      </c>
      <c r="N10" s="7">
        <v>8335</v>
      </c>
      <c r="O10" s="7">
        <v>476.97500000000002</v>
      </c>
      <c r="P10" s="7">
        <v>195</v>
      </c>
      <c r="Q10" s="7">
        <v>1808</v>
      </c>
      <c r="R10" s="7">
        <v>3975586</v>
      </c>
      <c r="S10" s="7">
        <v>3975586</v>
      </c>
      <c r="T10" s="5"/>
      <c r="U10" s="5">
        <f>S10</f>
        <v>3975586</v>
      </c>
      <c r="V10" s="5">
        <f>S10-S9</f>
        <v>3232033</v>
      </c>
      <c r="W10" s="6"/>
      <c r="X10" s="6">
        <v>8</v>
      </c>
      <c r="Y10" s="6">
        <v>6963</v>
      </c>
      <c r="Z10" s="6">
        <v>694.57899999999995</v>
      </c>
      <c r="AA10" s="6">
        <v>101</v>
      </c>
      <c r="AB10" s="6">
        <v>2562</v>
      </c>
      <c r="AC10" s="6">
        <v>4836356</v>
      </c>
      <c r="AD10" s="6">
        <v>4836356</v>
      </c>
      <c r="AE10" s="5"/>
      <c r="AF10" s="5">
        <f>AD10</f>
        <v>4836356</v>
      </c>
      <c r="AG10" s="5">
        <f>AD10-AD9</f>
        <v>4045700</v>
      </c>
      <c r="AH10" s="6"/>
      <c r="AI10" s="6">
        <v>8</v>
      </c>
      <c r="AJ10" s="6">
        <v>11692</v>
      </c>
      <c r="AK10" s="6">
        <v>358.154</v>
      </c>
      <c r="AL10" s="6">
        <v>102</v>
      </c>
      <c r="AM10" s="6">
        <v>2540</v>
      </c>
      <c r="AN10" s="6">
        <v>4187537</v>
      </c>
      <c r="AO10" s="6">
        <v>4187537</v>
      </c>
      <c r="AP10" s="5"/>
      <c r="AQ10" s="5">
        <f>AO10</f>
        <v>4187537</v>
      </c>
      <c r="AR10" s="5">
        <f>AO10-AO9</f>
        <v>3298973</v>
      </c>
      <c r="AS10" s="6"/>
      <c r="AT10" s="6">
        <v>8</v>
      </c>
      <c r="AU10" s="6">
        <v>7247</v>
      </c>
      <c r="AV10" s="6">
        <v>1304.384</v>
      </c>
      <c r="AW10" s="6">
        <v>211</v>
      </c>
      <c r="AX10" s="6">
        <v>4882</v>
      </c>
      <c r="AY10" s="6">
        <v>9452871</v>
      </c>
      <c r="AZ10" s="6">
        <v>9452871</v>
      </c>
      <c r="BA10" s="5"/>
      <c r="BB10" s="5">
        <f>AZ10</f>
        <v>9452871</v>
      </c>
      <c r="BC10" s="5">
        <f>AZ10-AZ9</f>
        <v>7398838</v>
      </c>
    </row>
    <row r="11" spans="2:55" x14ac:dyDescent="0.35">
      <c r="B11">
        <v>9</v>
      </c>
      <c r="C11" s="3">
        <v>1211</v>
      </c>
      <c r="D11" s="3">
        <v>3420.1790000000001</v>
      </c>
      <c r="E11" s="3">
        <v>2153</v>
      </c>
      <c r="F11" s="3">
        <v>5429</v>
      </c>
      <c r="G11" s="3">
        <v>4141837</v>
      </c>
      <c r="H11" s="3">
        <v>4141837</v>
      </c>
      <c r="I11" s="5">
        <f>H11</f>
        <v>4141837</v>
      </c>
      <c r="J11" s="5"/>
      <c r="K11" s="5"/>
      <c r="M11" s="3">
        <v>9</v>
      </c>
      <c r="N11" s="3">
        <v>914</v>
      </c>
      <c r="O11" s="3">
        <v>1025.742</v>
      </c>
      <c r="P11" s="3">
        <v>749</v>
      </c>
      <c r="Q11" s="3">
        <v>1750</v>
      </c>
      <c r="R11" s="3">
        <v>937528</v>
      </c>
      <c r="S11" s="3">
        <v>937528</v>
      </c>
      <c r="T11" s="5">
        <f>S11</f>
        <v>937528</v>
      </c>
      <c r="U11" s="5"/>
      <c r="V11" s="5"/>
      <c r="X11">
        <v>9</v>
      </c>
      <c r="Y11">
        <v>1005</v>
      </c>
      <c r="Z11">
        <v>2245.19</v>
      </c>
      <c r="AA11">
        <v>1428</v>
      </c>
      <c r="AB11">
        <v>3584</v>
      </c>
      <c r="AC11">
        <v>2256416</v>
      </c>
      <c r="AD11">
        <v>2256416</v>
      </c>
      <c r="AE11" s="5">
        <f>AD11</f>
        <v>2256416</v>
      </c>
      <c r="AF11" s="5"/>
      <c r="AG11" s="5"/>
      <c r="AI11">
        <v>9</v>
      </c>
      <c r="AJ11">
        <v>513</v>
      </c>
      <c r="AK11">
        <v>1445.9690000000001</v>
      </c>
      <c r="AL11">
        <v>912</v>
      </c>
      <c r="AM11">
        <v>2750</v>
      </c>
      <c r="AN11">
        <v>741782</v>
      </c>
      <c r="AO11">
        <v>741782</v>
      </c>
      <c r="AP11" s="5">
        <f>AO11</f>
        <v>741782</v>
      </c>
      <c r="AQ11" s="5"/>
      <c r="AR11" s="5"/>
      <c r="AT11">
        <v>9</v>
      </c>
      <c r="AU11">
        <v>731</v>
      </c>
      <c r="AV11">
        <v>3584.3020000000001</v>
      </c>
      <c r="AW11">
        <v>2300</v>
      </c>
      <c r="AX11">
        <v>5888</v>
      </c>
      <c r="AY11">
        <v>2620125</v>
      </c>
      <c r="AZ11">
        <v>2620125</v>
      </c>
      <c r="BA11" s="5">
        <f>AZ11</f>
        <v>2620125</v>
      </c>
      <c r="BB11" s="5"/>
      <c r="BC11" s="5"/>
    </row>
    <row r="12" spans="2:55" x14ac:dyDescent="0.35">
      <c r="B12" s="6">
        <v>10</v>
      </c>
      <c r="C12" s="7">
        <v>9427</v>
      </c>
      <c r="D12" s="7">
        <v>1342.414</v>
      </c>
      <c r="E12" s="7">
        <v>176</v>
      </c>
      <c r="F12" s="7">
        <v>5429</v>
      </c>
      <c r="G12" s="7">
        <v>12654936</v>
      </c>
      <c r="H12" s="7">
        <v>12654936</v>
      </c>
      <c r="I12" s="5"/>
      <c r="J12" s="5">
        <f>H12</f>
        <v>12654936</v>
      </c>
      <c r="K12" s="5">
        <f>H12-H11</f>
        <v>8513099</v>
      </c>
      <c r="L12" s="6"/>
      <c r="M12" s="7">
        <v>10</v>
      </c>
      <c r="N12" s="7">
        <v>7209</v>
      </c>
      <c r="O12" s="7">
        <v>563.13099999999997</v>
      </c>
      <c r="P12" s="7">
        <v>163</v>
      </c>
      <c r="Q12" s="7">
        <v>1750</v>
      </c>
      <c r="R12" s="7">
        <v>4059612</v>
      </c>
      <c r="S12" s="7">
        <v>4059612</v>
      </c>
      <c r="T12" s="5"/>
      <c r="U12" s="5">
        <f>S12</f>
        <v>4059612</v>
      </c>
      <c r="V12" s="5">
        <f>S12-S11</f>
        <v>3122084</v>
      </c>
      <c r="W12" s="6"/>
      <c r="X12" s="6">
        <v>10</v>
      </c>
      <c r="Y12" s="6">
        <v>15548</v>
      </c>
      <c r="Z12" s="6">
        <v>688.60900000000004</v>
      </c>
      <c r="AA12" s="6">
        <v>114</v>
      </c>
      <c r="AB12" s="6">
        <v>3584</v>
      </c>
      <c r="AC12" s="6">
        <v>10706496</v>
      </c>
      <c r="AD12" s="6">
        <v>10706496</v>
      </c>
      <c r="AE12" s="5"/>
      <c r="AF12" s="5">
        <f>AD12</f>
        <v>10706496</v>
      </c>
      <c r="AG12" s="5">
        <f>AD12-AD11</f>
        <v>8450080</v>
      </c>
      <c r="AH12" s="6"/>
      <c r="AI12" s="6">
        <v>10</v>
      </c>
      <c r="AJ12" s="6">
        <v>12547</v>
      </c>
      <c r="AK12" s="6">
        <v>355.33800000000002</v>
      </c>
      <c r="AL12" s="6">
        <v>105</v>
      </c>
      <c r="AM12" s="6">
        <v>2750</v>
      </c>
      <c r="AN12" s="6">
        <v>4458431</v>
      </c>
      <c r="AO12" s="6">
        <v>4458431</v>
      </c>
      <c r="AP12" s="5"/>
      <c r="AQ12" s="5">
        <f>AO12</f>
        <v>4458431</v>
      </c>
      <c r="AR12" s="5">
        <f>AO12-AO11</f>
        <v>3716649</v>
      </c>
      <c r="AS12" s="6"/>
      <c r="AT12" s="6">
        <v>10</v>
      </c>
      <c r="AU12" s="6">
        <v>9505</v>
      </c>
      <c r="AV12" s="6">
        <v>1082.4010000000001</v>
      </c>
      <c r="AW12" s="6">
        <v>253</v>
      </c>
      <c r="AX12" s="6">
        <v>5888</v>
      </c>
      <c r="AY12" s="6">
        <v>10288219</v>
      </c>
      <c r="AZ12" s="6">
        <v>10288219</v>
      </c>
      <c r="BA12" s="5"/>
      <c r="BB12" s="5">
        <f>AZ12</f>
        <v>10288219</v>
      </c>
      <c r="BC12" s="5">
        <f>AZ12-AZ11</f>
        <v>7668094</v>
      </c>
    </row>
    <row r="13" spans="2:55" x14ac:dyDescent="0.35">
      <c r="B13">
        <v>11</v>
      </c>
      <c r="C13" s="3">
        <v>934</v>
      </c>
      <c r="D13" s="3">
        <v>3175.2280000000001</v>
      </c>
      <c r="E13" s="3">
        <v>2157</v>
      </c>
      <c r="F13" s="3">
        <v>4800</v>
      </c>
      <c r="G13" s="3">
        <v>2965663</v>
      </c>
      <c r="H13" s="3">
        <v>2965663</v>
      </c>
      <c r="I13" s="5">
        <f>H13</f>
        <v>2965663</v>
      </c>
      <c r="J13" s="5"/>
      <c r="K13" s="5"/>
      <c r="M13" s="3">
        <v>11</v>
      </c>
      <c r="N13" s="3">
        <v>845</v>
      </c>
      <c r="O13" s="3">
        <v>1560.586</v>
      </c>
      <c r="P13" s="3">
        <v>1097</v>
      </c>
      <c r="Q13" s="3">
        <v>2301</v>
      </c>
      <c r="R13" s="3">
        <v>1318695</v>
      </c>
      <c r="S13" s="3">
        <v>1318695</v>
      </c>
      <c r="T13" s="5">
        <f>S13</f>
        <v>1318695</v>
      </c>
      <c r="U13" s="5"/>
      <c r="V13" s="5"/>
      <c r="X13">
        <v>11</v>
      </c>
      <c r="Y13">
        <v>675</v>
      </c>
      <c r="Z13">
        <v>2104.9839999999999</v>
      </c>
      <c r="AA13">
        <v>1428</v>
      </c>
      <c r="AB13">
        <v>3295</v>
      </c>
      <c r="AC13">
        <v>1420864</v>
      </c>
      <c r="AD13">
        <v>1420864</v>
      </c>
      <c r="AE13" s="5">
        <f>AD13</f>
        <v>1420864</v>
      </c>
      <c r="AF13" s="5"/>
      <c r="AG13" s="5"/>
      <c r="AI13">
        <v>11</v>
      </c>
      <c r="AJ13">
        <v>557</v>
      </c>
      <c r="AK13">
        <v>2268.3209999999999</v>
      </c>
      <c r="AL13">
        <v>1359</v>
      </c>
      <c r="AM13">
        <v>3635</v>
      </c>
      <c r="AN13">
        <v>1263455</v>
      </c>
      <c r="AO13">
        <v>1263455</v>
      </c>
      <c r="AP13" s="5">
        <f>AO13</f>
        <v>1263455</v>
      </c>
      <c r="AQ13" s="5"/>
      <c r="AR13" s="5"/>
      <c r="AT13">
        <v>11</v>
      </c>
      <c r="AU13">
        <v>976</v>
      </c>
      <c r="AV13">
        <v>4155</v>
      </c>
      <c r="AW13">
        <v>2301</v>
      </c>
      <c r="AX13">
        <v>7715</v>
      </c>
      <c r="AY13">
        <v>4055280</v>
      </c>
      <c r="AZ13">
        <v>4055280</v>
      </c>
      <c r="BA13" s="5">
        <f>AZ13</f>
        <v>4055280</v>
      </c>
      <c r="BB13" s="5"/>
      <c r="BC13" s="5"/>
    </row>
    <row r="14" spans="2:55" x14ac:dyDescent="0.35">
      <c r="B14" s="6">
        <v>12</v>
      </c>
      <c r="C14" s="7">
        <v>8958</v>
      </c>
      <c r="D14" s="7">
        <v>1087.202</v>
      </c>
      <c r="E14" s="7">
        <v>205</v>
      </c>
      <c r="F14" s="7">
        <v>4800</v>
      </c>
      <c r="G14" s="7">
        <v>9739157</v>
      </c>
      <c r="H14" s="7">
        <v>9739157</v>
      </c>
      <c r="I14" s="5"/>
      <c r="J14" s="5">
        <f>H14</f>
        <v>9739157</v>
      </c>
      <c r="K14" s="5">
        <f>H14-H13</f>
        <v>6773494</v>
      </c>
      <c r="L14" s="6"/>
      <c r="M14" s="7">
        <v>12</v>
      </c>
      <c r="N14" s="7">
        <v>7790</v>
      </c>
      <c r="O14" s="7">
        <v>674.85400000000004</v>
      </c>
      <c r="P14" s="7">
        <v>186</v>
      </c>
      <c r="Q14" s="7">
        <v>2301</v>
      </c>
      <c r="R14" s="7">
        <v>5257112</v>
      </c>
      <c r="S14" s="7">
        <v>5257112</v>
      </c>
      <c r="T14" s="5"/>
      <c r="U14" s="5">
        <f>S14</f>
        <v>5257112</v>
      </c>
      <c r="V14" s="5">
        <f>S14-S13</f>
        <v>3938417</v>
      </c>
      <c r="W14" s="6"/>
      <c r="X14" s="6">
        <v>12</v>
      </c>
      <c r="Y14" s="6">
        <v>8722</v>
      </c>
      <c r="Z14" s="6">
        <v>727.54600000000005</v>
      </c>
      <c r="AA14" s="6">
        <v>91</v>
      </c>
      <c r="AB14" s="6">
        <v>3295</v>
      </c>
      <c r="AC14" s="6">
        <v>6345658</v>
      </c>
      <c r="AD14" s="6">
        <v>6345658</v>
      </c>
      <c r="AE14" s="5"/>
      <c r="AF14" s="5">
        <f>AD14</f>
        <v>6345658</v>
      </c>
      <c r="AG14" s="5">
        <f>AD14-AD13</f>
        <v>4924794</v>
      </c>
      <c r="AH14" s="6"/>
      <c r="AI14" s="6">
        <v>12</v>
      </c>
      <c r="AJ14" s="6">
        <v>10422</v>
      </c>
      <c r="AK14" s="6">
        <v>552.83100000000002</v>
      </c>
      <c r="AL14" s="6">
        <v>123</v>
      </c>
      <c r="AM14" s="6">
        <v>3635</v>
      </c>
      <c r="AN14" s="6">
        <v>5761608</v>
      </c>
      <c r="AO14" s="6">
        <v>5761608</v>
      </c>
      <c r="AP14" s="5"/>
      <c r="AQ14" s="5">
        <f>AO14</f>
        <v>5761608</v>
      </c>
      <c r="AR14" s="5">
        <f>AO14-AO13</f>
        <v>4498153</v>
      </c>
      <c r="AS14" s="6"/>
      <c r="AT14" s="6">
        <v>12</v>
      </c>
      <c r="AU14" s="6">
        <v>11206</v>
      </c>
      <c r="AV14" s="6">
        <v>1274.0920000000001</v>
      </c>
      <c r="AW14" s="6">
        <v>216</v>
      </c>
      <c r="AX14" s="6">
        <v>7715</v>
      </c>
      <c r="AY14" s="6">
        <v>14277473</v>
      </c>
      <c r="AZ14" s="6">
        <v>14277473</v>
      </c>
      <c r="BA14" s="5"/>
      <c r="BB14" s="5">
        <f>AZ14</f>
        <v>14277473</v>
      </c>
      <c r="BC14" s="5">
        <f>AZ14-AZ13</f>
        <v>10222193</v>
      </c>
    </row>
    <row r="15" spans="2:55" x14ac:dyDescent="0.35">
      <c r="B15">
        <v>13</v>
      </c>
      <c r="C15" s="3">
        <v>1243</v>
      </c>
      <c r="D15" s="3">
        <v>3290.3180000000002</v>
      </c>
      <c r="E15" s="3">
        <v>2153</v>
      </c>
      <c r="F15" s="3">
        <v>5489</v>
      </c>
      <c r="G15" s="3">
        <v>4089865</v>
      </c>
      <c r="H15" s="3">
        <v>4089865</v>
      </c>
      <c r="I15" s="5">
        <f>H15</f>
        <v>4089865</v>
      </c>
      <c r="J15" s="5"/>
      <c r="K15" s="5"/>
      <c r="M15" s="3">
        <v>13</v>
      </c>
      <c r="N15" s="3">
        <v>658</v>
      </c>
      <c r="O15" s="3">
        <v>1466.67</v>
      </c>
      <c r="P15" s="3">
        <v>1096</v>
      </c>
      <c r="Q15" s="3">
        <v>1979</v>
      </c>
      <c r="R15" s="3">
        <v>965069</v>
      </c>
      <c r="S15" s="3">
        <v>965069</v>
      </c>
      <c r="T15" s="5">
        <f>S15</f>
        <v>965069</v>
      </c>
      <c r="U15" s="5"/>
      <c r="V15" s="5"/>
      <c r="X15">
        <v>13</v>
      </c>
      <c r="Y15">
        <v>935</v>
      </c>
      <c r="Z15">
        <v>2213.7649999999999</v>
      </c>
      <c r="AA15">
        <v>1428</v>
      </c>
      <c r="AB15">
        <v>3921</v>
      </c>
      <c r="AC15">
        <v>2069870</v>
      </c>
      <c r="AD15">
        <v>2069870</v>
      </c>
      <c r="AE15" s="5">
        <f>AD15</f>
        <v>2069870</v>
      </c>
      <c r="AF15" s="5"/>
      <c r="AG15" s="5"/>
      <c r="AI15">
        <v>13</v>
      </c>
      <c r="AJ15">
        <v>700</v>
      </c>
      <c r="AK15">
        <v>2069.9699999999998</v>
      </c>
      <c r="AL15">
        <v>1360</v>
      </c>
      <c r="AM15">
        <v>3654</v>
      </c>
      <c r="AN15">
        <v>1448979</v>
      </c>
      <c r="AO15">
        <v>1448979</v>
      </c>
      <c r="AP15" s="5">
        <f>AO15</f>
        <v>1448979</v>
      </c>
      <c r="AQ15" s="5"/>
      <c r="AR15" s="5"/>
      <c r="AT15">
        <v>13</v>
      </c>
      <c r="AU15">
        <v>301</v>
      </c>
      <c r="AV15">
        <v>2906.027</v>
      </c>
      <c r="AW15">
        <v>2300</v>
      </c>
      <c r="AX15">
        <v>4185</v>
      </c>
      <c r="AY15">
        <v>874714</v>
      </c>
      <c r="AZ15">
        <v>874714</v>
      </c>
      <c r="BA15" s="5">
        <f>AZ15</f>
        <v>874714</v>
      </c>
      <c r="BB15" s="5"/>
      <c r="BC15" s="5"/>
    </row>
    <row r="16" spans="2:55" x14ac:dyDescent="0.35">
      <c r="B16" s="6">
        <v>14</v>
      </c>
      <c r="C16" s="7">
        <v>12006</v>
      </c>
      <c r="D16" s="7">
        <v>1157.259</v>
      </c>
      <c r="E16" s="7">
        <v>202</v>
      </c>
      <c r="F16" s="7">
        <v>5489</v>
      </c>
      <c r="G16" s="7">
        <v>13894048</v>
      </c>
      <c r="H16" s="7">
        <v>13894048</v>
      </c>
      <c r="I16" s="5"/>
      <c r="J16" s="5">
        <f>H16</f>
        <v>13894048</v>
      </c>
      <c r="K16" s="5">
        <f>H16-H15</f>
        <v>9804183</v>
      </c>
      <c r="L16" s="6"/>
      <c r="M16" s="7">
        <v>14</v>
      </c>
      <c r="N16" s="7">
        <v>8375</v>
      </c>
      <c r="O16" s="7">
        <v>571.56600000000003</v>
      </c>
      <c r="P16" s="7">
        <v>161</v>
      </c>
      <c r="Q16" s="7">
        <v>1979</v>
      </c>
      <c r="R16" s="7">
        <v>4786868</v>
      </c>
      <c r="S16" s="7">
        <v>4786868</v>
      </c>
      <c r="T16" s="5"/>
      <c r="U16" s="5">
        <f>S16</f>
        <v>4786868</v>
      </c>
      <c r="V16" s="5">
        <f>S16-S15</f>
        <v>3821799</v>
      </c>
      <c r="W16" s="6"/>
      <c r="X16" s="6">
        <v>14</v>
      </c>
      <c r="Y16" s="6">
        <v>11920</v>
      </c>
      <c r="Z16" s="6">
        <v>704.11900000000003</v>
      </c>
      <c r="AA16" s="6">
        <v>153</v>
      </c>
      <c r="AB16" s="6">
        <v>3921</v>
      </c>
      <c r="AC16" s="6">
        <v>8393101</v>
      </c>
      <c r="AD16" s="6">
        <v>8393101</v>
      </c>
      <c r="AE16" s="5"/>
      <c r="AF16" s="5">
        <f>AD16</f>
        <v>8393101</v>
      </c>
      <c r="AG16" s="5">
        <f>AD16-AD15</f>
        <v>6323231</v>
      </c>
      <c r="AH16" s="6"/>
      <c r="AI16" s="6">
        <v>14</v>
      </c>
      <c r="AJ16" s="6">
        <v>9781</v>
      </c>
      <c r="AK16" s="6">
        <v>692.995</v>
      </c>
      <c r="AL16" s="6">
        <v>104</v>
      </c>
      <c r="AM16" s="6">
        <v>3654</v>
      </c>
      <c r="AN16" s="6">
        <v>6778188</v>
      </c>
      <c r="AO16" s="6">
        <v>6778188</v>
      </c>
      <c r="AP16" s="5"/>
      <c r="AQ16" s="5">
        <f>AO16</f>
        <v>6778188</v>
      </c>
      <c r="AR16" s="5">
        <f>AO16-AO15</f>
        <v>5329209</v>
      </c>
      <c r="AS16" s="6"/>
      <c r="AT16" s="6">
        <v>14</v>
      </c>
      <c r="AU16" s="6">
        <v>8704</v>
      </c>
      <c r="AV16" s="6">
        <v>1219.818</v>
      </c>
      <c r="AW16" s="6">
        <v>177</v>
      </c>
      <c r="AX16" s="6">
        <v>4185</v>
      </c>
      <c r="AY16" s="6">
        <v>10617297</v>
      </c>
      <c r="AZ16" s="6">
        <v>10617297</v>
      </c>
      <c r="BA16" s="5"/>
      <c r="BB16" s="5">
        <f>AZ16</f>
        <v>10617297</v>
      </c>
      <c r="BC16" s="5">
        <f>AZ16-AZ15</f>
        <v>9742583</v>
      </c>
    </row>
    <row r="17" spans="2:55" x14ac:dyDescent="0.35">
      <c r="B17">
        <v>15</v>
      </c>
      <c r="C17" s="3">
        <v>889</v>
      </c>
      <c r="D17" s="3">
        <v>2998.1840000000002</v>
      </c>
      <c r="E17" s="3">
        <v>2155</v>
      </c>
      <c r="F17" s="3">
        <v>3993</v>
      </c>
      <c r="G17" s="3">
        <v>2665386</v>
      </c>
      <c r="H17" s="3">
        <v>2665386</v>
      </c>
      <c r="I17" s="5">
        <f>H17</f>
        <v>2665386</v>
      </c>
      <c r="J17" s="5"/>
      <c r="K17" s="5"/>
      <c r="M17" s="3">
        <v>15</v>
      </c>
      <c r="N17" s="3">
        <v>1031</v>
      </c>
      <c r="O17" s="3">
        <v>2108.1979999999999</v>
      </c>
      <c r="P17" s="3">
        <v>1234</v>
      </c>
      <c r="Q17" s="3">
        <v>3677</v>
      </c>
      <c r="R17" s="3">
        <v>2173552</v>
      </c>
      <c r="S17" s="3">
        <v>2173552</v>
      </c>
      <c r="T17" s="5">
        <f>S17</f>
        <v>2173552</v>
      </c>
      <c r="U17" s="5"/>
      <c r="V17" s="5"/>
      <c r="X17">
        <v>15</v>
      </c>
      <c r="Y17">
        <v>1084</v>
      </c>
      <c r="Z17">
        <v>2246.1210000000001</v>
      </c>
      <c r="AA17">
        <v>1428</v>
      </c>
      <c r="AB17">
        <v>4400</v>
      </c>
      <c r="AC17">
        <v>2434795</v>
      </c>
      <c r="AD17">
        <v>2434795</v>
      </c>
      <c r="AE17" s="5">
        <f>AD17</f>
        <v>2434795</v>
      </c>
      <c r="AF17" s="5"/>
      <c r="AG17" s="5"/>
      <c r="AI17">
        <v>15</v>
      </c>
      <c r="AJ17">
        <v>734</v>
      </c>
      <c r="AK17">
        <v>2342.7829999999999</v>
      </c>
      <c r="AL17">
        <v>1358</v>
      </c>
      <c r="AM17">
        <v>4297</v>
      </c>
      <c r="AN17">
        <v>1719603</v>
      </c>
      <c r="AO17">
        <v>1719603</v>
      </c>
      <c r="AP17" s="5">
        <f>AO17</f>
        <v>1719603</v>
      </c>
      <c r="AQ17" s="5"/>
      <c r="AR17" s="5"/>
      <c r="AT17">
        <v>15</v>
      </c>
      <c r="AU17">
        <v>339</v>
      </c>
      <c r="AV17">
        <v>2875.558</v>
      </c>
      <c r="AW17">
        <v>2304</v>
      </c>
      <c r="AX17">
        <v>3739</v>
      </c>
      <c r="AY17">
        <v>974814</v>
      </c>
      <c r="AZ17">
        <v>974814</v>
      </c>
      <c r="BA17" s="5">
        <f>AZ17</f>
        <v>974814</v>
      </c>
      <c r="BB17" s="5"/>
      <c r="BC17" s="5"/>
    </row>
    <row r="18" spans="2:55" x14ac:dyDescent="0.35">
      <c r="B18" s="6">
        <v>16</v>
      </c>
      <c r="C18" s="7">
        <v>9889</v>
      </c>
      <c r="D18" s="7">
        <v>997.09199999999998</v>
      </c>
      <c r="E18" s="7">
        <v>240</v>
      </c>
      <c r="F18" s="7">
        <v>3993</v>
      </c>
      <c r="G18" s="7">
        <v>9860245</v>
      </c>
      <c r="H18" s="7">
        <v>9860245</v>
      </c>
      <c r="I18" s="5"/>
      <c r="J18" s="5">
        <f>H18</f>
        <v>9860245</v>
      </c>
      <c r="K18" s="5">
        <f>H18-H17</f>
        <v>7194859</v>
      </c>
      <c r="L18" s="6"/>
      <c r="M18" s="7">
        <v>16</v>
      </c>
      <c r="N18" s="7">
        <v>8268</v>
      </c>
      <c r="O18" s="7">
        <v>880.20100000000002</v>
      </c>
      <c r="P18" s="7">
        <v>225</v>
      </c>
      <c r="Q18" s="7">
        <v>3677</v>
      </c>
      <c r="R18" s="7">
        <v>7277506</v>
      </c>
      <c r="S18" s="7">
        <v>7277506</v>
      </c>
      <c r="T18" s="5"/>
      <c r="U18" s="5">
        <f>S18</f>
        <v>7277506</v>
      </c>
      <c r="V18" s="5">
        <f>S18-S17</f>
        <v>5103954</v>
      </c>
      <c r="W18" s="6"/>
      <c r="X18" s="6">
        <v>16</v>
      </c>
      <c r="Y18" s="6">
        <v>13849</v>
      </c>
      <c r="Z18" s="6">
        <v>725.40300000000002</v>
      </c>
      <c r="AA18" s="6">
        <v>134</v>
      </c>
      <c r="AB18" s="6">
        <v>4400</v>
      </c>
      <c r="AC18" s="6">
        <v>10046105</v>
      </c>
      <c r="AD18" s="6">
        <v>10046105</v>
      </c>
      <c r="AE18" s="5"/>
      <c r="AF18" s="5">
        <f>AD18</f>
        <v>10046105</v>
      </c>
      <c r="AG18" s="5">
        <f>AD18-AD17</f>
        <v>7611310</v>
      </c>
      <c r="AH18" s="6"/>
      <c r="AI18" s="6">
        <v>16</v>
      </c>
      <c r="AJ18" s="6">
        <v>14800</v>
      </c>
      <c r="AK18" s="6">
        <v>636.32600000000002</v>
      </c>
      <c r="AL18" s="6">
        <v>95</v>
      </c>
      <c r="AM18" s="6">
        <v>4297</v>
      </c>
      <c r="AN18" s="6">
        <v>9417621</v>
      </c>
      <c r="AO18" s="6">
        <v>9417621</v>
      </c>
      <c r="AP18" s="5"/>
      <c r="AQ18" s="5">
        <f>AO18</f>
        <v>9417621</v>
      </c>
      <c r="AR18" s="5">
        <f>AO18-AO17</f>
        <v>7698018</v>
      </c>
      <c r="AS18" s="6"/>
      <c r="AT18" s="6">
        <v>16</v>
      </c>
      <c r="AU18" s="6">
        <v>7517</v>
      </c>
      <c r="AV18" s="6">
        <v>1041.336</v>
      </c>
      <c r="AW18" s="6">
        <v>223</v>
      </c>
      <c r="AX18" s="6">
        <v>3739</v>
      </c>
      <c r="AY18" s="6">
        <v>7827721</v>
      </c>
      <c r="AZ18" s="6">
        <v>7827721</v>
      </c>
      <c r="BA18" s="5"/>
      <c r="BB18" s="5">
        <f>AZ18</f>
        <v>7827721</v>
      </c>
      <c r="BC18" s="5">
        <f>AZ18-AZ17</f>
        <v>6852907</v>
      </c>
    </row>
    <row r="19" spans="2:55" x14ac:dyDescent="0.35">
      <c r="B19">
        <v>17</v>
      </c>
      <c r="C19" s="3">
        <v>636</v>
      </c>
      <c r="D19" s="3">
        <v>2854.1379999999999</v>
      </c>
      <c r="E19" s="3">
        <v>2106</v>
      </c>
      <c r="F19" s="3">
        <v>3771</v>
      </c>
      <c r="G19" s="3">
        <v>1815232</v>
      </c>
      <c r="H19" s="3">
        <v>1815232</v>
      </c>
      <c r="I19" s="5">
        <f>H19</f>
        <v>1815232</v>
      </c>
      <c r="J19" s="5"/>
      <c r="K19" s="5"/>
      <c r="M19" s="3">
        <v>17</v>
      </c>
      <c r="N19" s="3">
        <v>834</v>
      </c>
      <c r="O19" s="3">
        <v>1401.05</v>
      </c>
      <c r="P19" s="3">
        <v>1091</v>
      </c>
      <c r="Q19" s="3">
        <v>1940</v>
      </c>
      <c r="R19" s="3">
        <v>1168476</v>
      </c>
      <c r="S19" s="3">
        <v>1168476</v>
      </c>
      <c r="T19" s="5">
        <f>S19</f>
        <v>1168476</v>
      </c>
      <c r="U19" s="5"/>
      <c r="V19" s="5"/>
      <c r="X19">
        <v>17</v>
      </c>
      <c r="Y19">
        <v>1030</v>
      </c>
      <c r="Z19">
        <v>2266.7719999999999</v>
      </c>
      <c r="AA19">
        <v>1574</v>
      </c>
      <c r="AB19">
        <v>3539</v>
      </c>
      <c r="AC19">
        <v>2334775</v>
      </c>
      <c r="AD19">
        <v>2334775</v>
      </c>
      <c r="AE19" s="5">
        <f>AD19</f>
        <v>2334775</v>
      </c>
      <c r="AF19" s="5"/>
      <c r="AG19" s="5"/>
      <c r="AI19">
        <v>17</v>
      </c>
      <c r="AJ19">
        <v>498</v>
      </c>
      <c r="AK19">
        <v>2268.7890000000002</v>
      </c>
      <c r="AL19">
        <v>1579</v>
      </c>
      <c r="AM19">
        <v>3349</v>
      </c>
      <c r="AN19">
        <v>1129857</v>
      </c>
      <c r="AO19">
        <v>1129857</v>
      </c>
      <c r="AP19" s="5">
        <f>AO19</f>
        <v>1129857</v>
      </c>
      <c r="AQ19" s="5"/>
      <c r="AR19" s="5"/>
      <c r="AT19">
        <v>17</v>
      </c>
      <c r="AU19">
        <v>468</v>
      </c>
      <c r="AV19">
        <v>2863.8159999999998</v>
      </c>
      <c r="AW19">
        <v>2299</v>
      </c>
      <c r="AX19">
        <v>3962</v>
      </c>
      <c r="AY19">
        <v>1340266</v>
      </c>
      <c r="AZ19">
        <v>1340266</v>
      </c>
      <c r="BA19" s="5">
        <f>AZ19</f>
        <v>1340266</v>
      </c>
      <c r="BB19" s="5"/>
      <c r="BC19" s="5"/>
    </row>
    <row r="20" spans="2:55" x14ac:dyDescent="0.35">
      <c r="B20" s="6">
        <v>18</v>
      </c>
      <c r="C20" s="7">
        <v>8610</v>
      </c>
      <c r="D20" s="7">
        <v>862.53800000000001</v>
      </c>
      <c r="E20" s="7">
        <v>216</v>
      </c>
      <c r="F20" s="7">
        <v>3771</v>
      </c>
      <c r="G20" s="7">
        <v>7426453</v>
      </c>
      <c r="H20" s="7">
        <v>7426453</v>
      </c>
      <c r="I20" s="5"/>
      <c r="J20" s="5">
        <f>H20</f>
        <v>7426453</v>
      </c>
      <c r="K20" s="5">
        <f>H20-H19</f>
        <v>5611221</v>
      </c>
      <c r="L20" s="6"/>
      <c r="M20" s="7">
        <v>18</v>
      </c>
      <c r="N20" s="7">
        <v>7070</v>
      </c>
      <c r="O20" s="7">
        <v>672.93799999999999</v>
      </c>
      <c r="P20" s="7">
        <v>182</v>
      </c>
      <c r="Q20" s="7">
        <v>1940</v>
      </c>
      <c r="R20" s="7">
        <v>4757674</v>
      </c>
      <c r="S20" s="7">
        <v>4757674</v>
      </c>
      <c r="T20" s="5"/>
      <c r="U20" s="5">
        <f>S20</f>
        <v>4757674</v>
      </c>
      <c r="V20" s="5">
        <f>S20-S19</f>
        <v>3589198</v>
      </c>
      <c r="W20" s="6"/>
      <c r="X20" s="6">
        <v>18</v>
      </c>
      <c r="Y20" s="6">
        <v>15712</v>
      </c>
      <c r="Z20" s="6">
        <v>681.45299999999997</v>
      </c>
      <c r="AA20" s="6">
        <v>140</v>
      </c>
      <c r="AB20" s="6">
        <v>3539</v>
      </c>
      <c r="AC20" s="6">
        <v>10706990</v>
      </c>
      <c r="AD20" s="6">
        <v>10706990</v>
      </c>
      <c r="AE20" s="5"/>
      <c r="AF20" s="5">
        <f>AD20</f>
        <v>10706990</v>
      </c>
      <c r="AG20" s="5">
        <f>AD20-AD19</f>
        <v>8372215</v>
      </c>
      <c r="AH20" s="6"/>
      <c r="AI20" s="6">
        <v>18</v>
      </c>
      <c r="AJ20" s="6">
        <v>11817</v>
      </c>
      <c r="AK20" s="6">
        <v>602.29300000000001</v>
      </c>
      <c r="AL20" s="6">
        <v>27</v>
      </c>
      <c r="AM20" s="6">
        <v>3349</v>
      </c>
      <c r="AN20" s="6">
        <v>7117291</v>
      </c>
      <c r="AO20" s="6">
        <v>7117291</v>
      </c>
      <c r="AP20" s="5"/>
      <c r="AQ20" s="5">
        <f>AO20</f>
        <v>7117291</v>
      </c>
      <c r="AR20" s="5">
        <f>AO20-AO19</f>
        <v>5987434</v>
      </c>
      <c r="AS20" s="6"/>
      <c r="AT20" s="6">
        <v>18</v>
      </c>
      <c r="AU20" s="6">
        <v>13651</v>
      </c>
      <c r="AV20" s="6">
        <v>1157.4780000000001</v>
      </c>
      <c r="AW20" s="6">
        <v>112</v>
      </c>
      <c r="AX20" s="6">
        <v>3962</v>
      </c>
      <c r="AY20" s="6">
        <v>15800734</v>
      </c>
      <c r="AZ20" s="6">
        <v>15800734</v>
      </c>
      <c r="BA20" s="5"/>
      <c r="BB20" s="5">
        <f>AZ20</f>
        <v>15800734</v>
      </c>
      <c r="BC20" s="5">
        <f>AZ20-AZ19</f>
        <v>14460468</v>
      </c>
    </row>
    <row r="21" spans="2:55" x14ac:dyDescent="0.35">
      <c r="B21">
        <v>19</v>
      </c>
      <c r="C21" s="3">
        <v>1518</v>
      </c>
      <c r="D21" s="3">
        <v>2050.7040000000002</v>
      </c>
      <c r="E21" s="3">
        <v>1255</v>
      </c>
      <c r="F21" s="3">
        <v>3345</v>
      </c>
      <c r="G21" s="3">
        <v>3112969</v>
      </c>
      <c r="H21" s="3">
        <v>3112969</v>
      </c>
      <c r="I21" s="5">
        <f>H21</f>
        <v>3112969</v>
      </c>
      <c r="J21" s="5"/>
      <c r="K21" s="5"/>
      <c r="M21" s="3">
        <v>19</v>
      </c>
      <c r="N21" s="3">
        <v>640</v>
      </c>
      <c r="O21" s="3">
        <v>1611.8340000000001</v>
      </c>
      <c r="P21" s="3">
        <v>1097</v>
      </c>
      <c r="Q21" s="3">
        <v>2393</v>
      </c>
      <c r="R21" s="3">
        <v>1031574</v>
      </c>
      <c r="S21" s="3">
        <v>1031574</v>
      </c>
      <c r="T21" s="5">
        <f>S21</f>
        <v>1031574</v>
      </c>
      <c r="U21" s="5"/>
      <c r="V21" s="5"/>
      <c r="X21">
        <v>19</v>
      </c>
      <c r="Y21">
        <v>651</v>
      </c>
      <c r="Z21">
        <v>2629.3150000000001</v>
      </c>
      <c r="AA21">
        <v>1575</v>
      </c>
      <c r="AB21">
        <v>4471</v>
      </c>
      <c r="AC21">
        <v>1711684</v>
      </c>
      <c r="AD21">
        <v>1711684</v>
      </c>
      <c r="AE21" s="5">
        <f>AD21</f>
        <v>1711684</v>
      </c>
      <c r="AF21" s="5"/>
      <c r="AG21" s="5"/>
      <c r="AI21">
        <v>19</v>
      </c>
      <c r="AJ21">
        <v>553</v>
      </c>
      <c r="AK21">
        <v>2849.8139999999999</v>
      </c>
      <c r="AL21">
        <v>1698</v>
      </c>
      <c r="AM21">
        <v>4501</v>
      </c>
      <c r="AN21">
        <v>1575947</v>
      </c>
      <c r="AO21">
        <v>1575947</v>
      </c>
      <c r="AP21" s="5">
        <f>AO21</f>
        <v>1575947</v>
      </c>
      <c r="AQ21" s="5"/>
      <c r="AR21" s="5"/>
      <c r="AT21">
        <v>19</v>
      </c>
      <c r="AU21">
        <v>791</v>
      </c>
      <c r="AV21">
        <v>3786.5659999999998</v>
      </c>
      <c r="AW21">
        <v>2663</v>
      </c>
      <c r="AX21">
        <v>5744</v>
      </c>
      <c r="AY21">
        <v>2995174</v>
      </c>
      <c r="AZ21">
        <v>2995174</v>
      </c>
      <c r="BA21" s="5">
        <f>AZ21</f>
        <v>2995174</v>
      </c>
      <c r="BB21" s="5"/>
      <c r="BC21" s="5"/>
    </row>
    <row r="22" spans="2:55" x14ac:dyDescent="0.35">
      <c r="B22" s="6">
        <v>20</v>
      </c>
      <c r="C22" s="7">
        <v>13727</v>
      </c>
      <c r="D22" s="7">
        <v>682.12900000000002</v>
      </c>
      <c r="E22" s="7">
        <v>213</v>
      </c>
      <c r="F22" s="7">
        <v>3345</v>
      </c>
      <c r="G22" s="7">
        <v>9363587</v>
      </c>
      <c r="H22" s="7">
        <v>9363587</v>
      </c>
      <c r="I22" s="5"/>
      <c r="J22" s="5">
        <f>H22</f>
        <v>9363587</v>
      </c>
      <c r="K22" s="5">
        <f>H22-H21</f>
        <v>6250618</v>
      </c>
      <c r="L22" s="6"/>
      <c r="M22" s="7">
        <v>20</v>
      </c>
      <c r="N22" s="7">
        <v>7995</v>
      </c>
      <c r="O22" s="7">
        <v>567.56899999999996</v>
      </c>
      <c r="P22" s="7">
        <v>163</v>
      </c>
      <c r="Q22" s="7">
        <v>2393</v>
      </c>
      <c r="R22" s="7">
        <v>4537714</v>
      </c>
      <c r="S22" s="7">
        <v>4537714</v>
      </c>
      <c r="T22" s="5"/>
      <c r="U22" s="5">
        <f>S22</f>
        <v>4537714</v>
      </c>
      <c r="V22" s="5">
        <f>S22-S21</f>
        <v>3506140</v>
      </c>
      <c r="W22" s="6"/>
      <c r="X22" s="6">
        <v>20</v>
      </c>
      <c r="Y22" s="6">
        <v>9967</v>
      </c>
      <c r="Z22" s="6">
        <v>721.86300000000006</v>
      </c>
      <c r="AA22" s="6">
        <v>200</v>
      </c>
      <c r="AB22" s="6">
        <v>4471</v>
      </c>
      <c r="AC22" s="6">
        <v>7194804</v>
      </c>
      <c r="AD22" s="6">
        <v>7194804</v>
      </c>
      <c r="AE22" s="5"/>
      <c r="AF22" s="5">
        <f>AD22</f>
        <v>7194804</v>
      </c>
      <c r="AG22" s="5">
        <f>AD22-AD21</f>
        <v>5483120</v>
      </c>
      <c r="AH22" s="6"/>
      <c r="AI22" s="6">
        <v>20</v>
      </c>
      <c r="AJ22" s="6">
        <v>11191</v>
      </c>
      <c r="AK22" s="6">
        <v>745.94500000000005</v>
      </c>
      <c r="AL22" s="6">
        <v>60</v>
      </c>
      <c r="AM22" s="6">
        <v>4501</v>
      </c>
      <c r="AN22" s="6">
        <v>8347866</v>
      </c>
      <c r="AO22" s="6">
        <v>8347866</v>
      </c>
      <c r="AP22" s="5"/>
      <c r="AQ22" s="5">
        <f>AO22</f>
        <v>8347866</v>
      </c>
      <c r="AR22" s="5">
        <f>AO22-AO21</f>
        <v>6771919</v>
      </c>
      <c r="AS22" s="6"/>
      <c r="AT22" s="6">
        <v>20</v>
      </c>
      <c r="AU22" s="6">
        <v>8411</v>
      </c>
      <c r="AV22" s="6">
        <v>1272.3</v>
      </c>
      <c r="AW22" s="6">
        <v>195</v>
      </c>
      <c r="AX22" s="6">
        <v>5744</v>
      </c>
      <c r="AY22" s="6">
        <v>10701319</v>
      </c>
      <c r="AZ22" s="6">
        <v>10701319</v>
      </c>
      <c r="BA22" s="5"/>
      <c r="BB22" s="5">
        <f>AZ22</f>
        <v>10701319</v>
      </c>
      <c r="BC22" s="5">
        <f>AZ22-AZ21</f>
        <v>7706145</v>
      </c>
    </row>
    <row r="23" spans="2:55" x14ac:dyDescent="0.35">
      <c r="B23">
        <v>1</v>
      </c>
      <c r="C23" s="3">
        <v>2029</v>
      </c>
      <c r="D23" s="3">
        <v>2256.645</v>
      </c>
      <c r="E23" s="3">
        <v>1551</v>
      </c>
      <c r="F23" s="3">
        <v>3643</v>
      </c>
      <c r="G23" s="3">
        <v>4578733</v>
      </c>
      <c r="H23" s="3">
        <v>4578733</v>
      </c>
      <c r="I23" s="5">
        <f>H23</f>
        <v>4578733</v>
      </c>
      <c r="J23" s="5"/>
      <c r="K23" s="5"/>
      <c r="M23" s="3">
        <v>21</v>
      </c>
      <c r="N23" s="3">
        <v>435</v>
      </c>
      <c r="O23" s="3">
        <v>1340.2249999999999</v>
      </c>
      <c r="P23" s="3">
        <v>1096</v>
      </c>
      <c r="Q23" s="3">
        <v>1900</v>
      </c>
      <c r="R23" s="3">
        <v>582998</v>
      </c>
      <c r="S23" s="3">
        <v>582998</v>
      </c>
      <c r="T23" s="5">
        <f>S23</f>
        <v>582998</v>
      </c>
      <c r="U23" s="5"/>
      <c r="V23" s="5"/>
      <c r="X23">
        <v>21</v>
      </c>
      <c r="Y23">
        <v>549</v>
      </c>
      <c r="Z23">
        <v>2554.5340000000001</v>
      </c>
      <c r="AA23">
        <v>1574</v>
      </c>
      <c r="AB23">
        <v>4394</v>
      </c>
      <c r="AC23">
        <v>1402439</v>
      </c>
      <c r="AD23">
        <v>1402439</v>
      </c>
      <c r="AE23" s="5">
        <f>AD23</f>
        <v>1402439</v>
      </c>
      <c r="AF23" s="5"/>
      <c r="AG23" s="5"/>
      <c r="AI23">
        <v>21</v>
      </c>
      <c r="AJ23">
        <v>564</v>
      </c>
      <c r="AK23">
        <v>2652.826</v>
      </c>
      <c r="AL23">
        <v>1693</v>
      </c>
      <c r="AM23">
        <v>3741</v>
      </c>
      <c r="AN23">
        <v>1496194</v>
      </c>
      <c r="AO23">
        <v>1496194</v>
      </c>
      <c r="AP23" s="5">
        <f>AO23</f>
        <v>1496194</v>
      </c>
      <c r="AQ23" s="5"/>
      <c r="AR23" s="5"/>
      <c r="AT23">
        <v>21</v>
      </c>
      <c r="AU23">
        <v>515</v>
      </c>
      <c r="AV23">
        <v>4105.2950000000001</v>
      </c>
      <c r="AW23">
        <v>3088</v>
      </c>
      <c r="AX23">
        <v>6026</v>
      </c>
      <c r="AY23">
        <v>2114227</v>
      </c>
      <c r="AZ23">
        <v>2114227</v>
      </c>
      <c r="BA23" s="5">
        <f>AZ23</f>
        <v>2114227</v>
      </c>
      <c r="BB23" s="5"/>
      <c r="BC23" s="5"/>
    </row>
    <row r="24" spans="2:55" x14ac:dyDescent="0.35">
      <c r="B24" s="6">
        <v>2</v>
      </c>
      <c r="C24" s="7">
        <v>11260</v>
      </c>
      <c r="D24" s="7">
        <v>1008.6319999999999</v>
      </c>
      <c r="E24" s="7">
        <v>69</v>
      </c>
      <c r="F24" s="7">
        <v>3643</v>
      </c>
      <c r="G24" s="7">
        <v>11357201</v>
      </c>
      <c r="H24" s="7">
        <v>11357201</v>
      </c>
      <c r="I24" s="5"/>
      <c r="J24" s="5">
        <f>H24</f>
        <v>11357201</v>
      </c>
      <c r="K24" s="5">
        <f>H24-H23</f>
        <v>6778468</v>
      </c>
      <c r="L24" s="6"/>
      <c r="M24" s="7">
        <v>22</v>
      </c>
      <c r="N24" s="7">
        <v>5266</v>
      </c>
      <c r="O24" s="7">
        <v>728.57500000000005</v>
      </c>
      <c r="P24" s="7">
        <v>224</v>
      </c>
      <c r="Q24" s="7">
        <v>1900</v>
      </c>
      <c r="R24" s="7">
        <v>3836677</v>
      </c>
      <c r="S24" s="7">
        <v>3836677</v>
      </c>
      <c r="T24" s="5"/>
      <c r="U24" s="5">
        <f>S24</f>
        <v>3836677</v>
      </c>
      <c r="V24" s="5">
        <f>S24-S23</f>
        <v>3253679</v>
      </c>
      <c r="W24" s="6"/>
      <c r="X24" s="6">
        <v>22</v>
      </c>
      <c r="Y24" s="6">
        <v>18203</v>
      </c>
      <c r="Z24" s="6">
        <v>764.96299999999997</v>
      </c>
      <c r="AA24" s="6">
        <v>111</v>
      </c>
      <c r="AB24" s="6">
        <v>4394</v>
      </c>
      <c r="AC24" s="6">
        <v>13924628</v>
      </c>
      <c r="AD24" s="6">
        <v>13924628</v>
      </c>
      <c r="AE24" s="5"/>
      <c r="AF24" s="5">
        <f>AD24</f>
        <v>13924628</v>
      </c>
      <c r="AG24" s="5">
        <f>AD24-AD23</f>
        <v>12522189</v>
      </c>
      <c r="AH24" s="6"/>
      <c r="AI24" s="6">
        <v>22</v>
      </c>
      <c r="AJ24" s="6">
        <v>12857</v>
      </c>
      <c r="AK24" s="6">
        <v>758.12599999999998</v>
      </c>
      <c r="AL24" s="6">
        <v>95</v>
      </c>
      <c r="AM24" s="6">
        <v>3741</v>
      </c>
      <c r="AN24" s="6">
        <v>9747226</v>
      </c>
      <c r="AO24" s="6">
        <v>9747226</v>
      </c>
      <c r="AP24" s="5"/>
      <c r="AQ24" s="5">
        <f>AO24</f>
        <v>9747226</v>
      </c>
      <c r="AR24" s="5">
        <f>AO24-AO23</f>
        <v>8251032</v>
      </c>
      <c r="AS24" s="6"/>
      <c r="AT24" s="6">
        <v>22</v>
      </c>
      <c r="AU24" s="6">
        <v>7103</v>
      </c>
      <c r="AV24" s="6">
        <v>1608.047</v>
      </c>
      <c r="AW24" s="6">
        <v>192</v>
      </c>
      <c r="AX24" s="6">
        <v>6026</v>
      </c>
      <c r="AY24" s="6">
        <v>11421961</v>
      </c>
      <c r="AZ24" s="6">
        <v>11421961</v>
      </c>
      <c r="BA24" s="5"/>
      <c r="BB24" s="5">
        <f>AZ24</f>
        <v>11421961</v>
      </c>
      <c r="BC24" s="5">
        <f>AZ24-AZ23</f>
        <v>9307734</v>
      </c>
    </row>
    <row r="25" spans="2:55" x14ac:dyDescent="0.35">
      <c r="B25">
        <v>3</v>
      </c>
      <c r="C25" s="3">
        <v>940</v>
      </c>
      <c r="D25" s="3">
        <v>2118.087</v>
      </c>
      <c r="E25" s="3">
        <v>1428</v>
      </c>
      <c r="F25" s="3">
        <v>2991</v>
      </c>
      <c r="G25" s="3">
        <v>1991002</v>
      </c>
      <c r="H25" s="3">
        <v>1991002</v>
      </c>
      <c r="I25" s="5">
        <f>H25</f>
        <v>1991002</v>
      </c>
      <c r="J25" s="5"/>
      <c r="K25" s="5"/>
      <c r="M25" s="3">
        <v>23</v>
      </c>
      <c r="N25" s="3">
        <v>835</v>
      </c>
      <c r="O25" s="3">
        <v>1574.5250000000001</v>
      </c>
      <c r="P25" s="3">
        <v>1183</v>
      </c>
      <c r="Q25" s="3">
        <v>2433</v>
      </c>
      <c r="R25" s="3">
        <v>1314728</v>
      </c>
      <c r="S25" s="3">
        <v>1314728</v>
      </c>
      <c r="T25" s="5">
        <f>S25</f>
        <v>1314728</v>
      </c>
      <c r="U25" s="5"/>
      <c r="V25" s="5"/>
      <c r="X25">
        <v>23</v>
      </c>
      <c r="Y25">
        <v>531</v>
      </c>
      <c r="Z25">
        <v>1982.817</v>
      </c>
      <c r="AA25">
        <v>1575</v>
      </c>
      <c r="AB25">
        <v>2784</v>
      </c>
      <c r="AC25">
        <v>1052876</v>
      </c>
      <c r="AD25">
        <v>1052876</v>
      </c>
      <c r="AE25" s="5">
        <f>AD25</f>
        <v>1052876</v>
      </c>
      <c r="AF25" s="5"/>
      <c r="AG25" s="5"/>
      <c r="AI25">
        <v>23</v>
      </c>
      <c r="AJ25">
        <v>640</v>
      </c>
      <c r="AK25">
        <v>2972.3380000000002</v>
      </c>
      <c r="AL25">
        <v>2010</v>
      </c>
      <c r="AM25">
        <v>4681</v>
      </c>
      <c r="AN25">
        <v>1902296</v>
      </c>
      <c r="AO25">
        <v>1902296</v>
      </c>
      <c r="AP25" s="5">
        <f>AO25</f>
        <v>1902296</v>
      </c>
      <c r="AQ25" s="5"/>
      <c r="AR25" s="5"/>
      <c r="AT25">
        <v>23</v>
      </c>
      <c r="AU25">
        <v>830</v>
      </c>
      <c r="AV25">
        <v>3868.08</v>
      </c>
      <c r="AW25">
        <v>2483</v>
      </c>
      <c r="AX25">
        <v>6975</v>
      </c>
      <c r="AY25">
        <v>3210506</v>
      </c>
      <c r="AZ25">
        <v>3210506</v>
      </c>
      <c r="BA25" s="5">
        <f>AZ25</f>
        <v>3210506</v>
      </c>
      <c r="BB25" s="5"/>
      <c r="BC25" s="5"/>
    </row>
    <row r="26" spans="2:55" x14ac:dyDescent="0.35">
      <c r="B26" s="6">
        <v>4</v>
      </c>
      <c r="C26" s="7">
        <v>9787</v>
      </c>
      <c r="D26" s="7">
        <v>694.69200000000001</v>
      </c>
      <c r="E26" s="7">
        <v>208</v>
      </c>
      <c r="F26" s="7">
        <v>2991</v>
      </c>
      <c r="G26" s="7">
        <v>6798946</v>
      </c>
      <c r="H26" s="7">
        <v>6798946</v>
      </c>
      <c r="I26" s="5"/>
      <c r="J26" s="5">
        <f>H26</f>
        <v>6798946</v>
      </c>
      <c r="K26" s="5">
        <f>H26-H25</f>
        <v>4807944</v>
      </c>
      <c r="L26" s="6"/>
      <c r="M26" s="7">
        <v>24</v>
      </c>
      <c r="N26" s="7">
        <v>9056</v>
      </c>
      <c r="O26" s="7">
        <v>675.02</v>
      </c>
      <c r="P26" s="7">
        <v>187</v>
      </c>
      <c r="Q26" s="7">
        <v>2433</v>
      </c>
      <c r="R26" s="7">
        <v>6112978</v>
      </c>
      <c r="S26" s="7">
        <v>6112978</v>
      </c>
      <c r="T26" s="5"/>
      <c r="U26" s="5">
        <f>S26</f>
        <v>6112978</v>
      </c>
      <c r="V26" s="5">
        <f>S26-S25</f>
        <v>4798250</v>
      </c>
      <c r="W26" s="6"/>
      <c r="X26" s="6">
        <v>24</v>
      </c>
      <c r="Y26" s="6">
        <v>7585</v>
      </c>
      <c r="Z26" s="6">
        <v>672.21400000000006</v>
      </c>
      <c r="AA26" s="6">
        <v>139</v>
      </c>
      <c r="AB26" s="6">
        <v>2784</v>
      </c>
      <c r="AC26" s="6">
        <v>5098745</v>
      </c>
      <c r="AD26" s="6">
        <v>5098745</v>
      </c>
      <c r="AE26" s="5"/>
      <c r="AF26" s="5">
        <f>AD26</f>
        <v>5098745</v>
      </c>
      <c r="AG26" s="5">
        <f>AD26-AD25</f>
        <v>4045869</v>
      </c>
      <c r="AH26" s="6"/>
      <c r="AI26" s="6">
        <v>24</v>
      </c>
      <c r="AJ26" s="6">
        <v>7653</v>
      </c>
      <c r="AK26" s="6">
        <v>986.65499999999997</v>
      </c>
      <c r="AL26" s="6">
        <v>138</v>
      </c>
      <c r="AM26" s="6">
        <v>4681</v>
      </c>
      <c r="AN26" s="6">
        <v>7550869</v>
      </c>
      <c r="AO26" s="6">
        <v>7550869</v>
      </c>
      <c r="AP26" s="5"/>
      <c r="AQ26" s="5">
        <f>AO26</f>
        <v>7550869</v>
      </c>
      <c r="AR26" s="5">
        <f>AO26-AO25</f>
        <v>5648573</v>
      </c>
      <c r="AS26" s="6"/>
      <c r="AT26" s="6">
        <v>24</v>
      </c>
      <c r="AU26" s="6">
        <v>6965</v>
      </c>
      <c r="AV26" s="6">
        <v>1669.5440000000001</v>
      </c>
      <c r="AW26" s="6">
        <v>172</v>
      </c>
      <c r="AX26" s="6">
        <v>6975</v>
      </c>
      <c r="AY26" s="6">
        <v>11628372</v>
      </c>
      <c r="AZ26" s="6">
        <v>11628372</v>
      </c>
      <c r="BA26" s="5"/>
      <c r="BB26" s="5">
        <f>AZ26</f>
        <v>11628372</v>
      </c>
      <c r="BC26" s="5">
        <f>AZ26-AZ25</f>
        <v>8417866</v>
      </c>
    </row>
    <row r="27" spans="2:55" x14ac:dyDescent="0.35">
      <c r="B27">
        <v>5</v>
      </c>
      <c r="C27" s="3">
        <v>1062</v>
      </c>
      <c r="D27" s="3">
        <v>1943.627</v>
      </c>
      <c r="E27" s="3">
        <v>1426</v>
      </c>
      <c r="F27" s="3">
        <v>2700</v>
      </c>
      <c r="G27" s="3">
        <v>2064132</v>
      </c>
      <c r="H27" s="3">
        <v>2064132</v>
      </c>
      <c r="I27" s="5">
        <f>H27</f>
        <v>2064132</v>
      </c>
      <c r="J27" s="5"/>
      <c r="K27" s="5"/>
      <c r="M27" s="3">
        <v>25</v>
      </c>
      <c r="N27" s="3">
        <v>750</v>
      </c>
      <c r="O27" s="3">
        <v>1589.2149999999999</v>
      </c>
      <c r="P27" s="3">
        <v>1182</v>
      </c>
      <c r="Q27" s="3">
        <v>2465</v>
      </c>
      <c r="R27" s="3">
        <v>1191911</v>
      </c>
      <c r="S27" s="3">
        <v>1191911</v>
      </c>
      <c r="T27" s="5">
        <f>S27</f>
        <v>1191911</v>
      </c>
      <c r="U27" s="5"/>
      <c r="V27" s="5"/>
      <c r="X27">
        <v>25</v>
      </c>
      <c r="Y27">
        <v>595</v>
      </c>
      <c r="Z27">
        <v>2410.973</v>
      </c>
      <c r="AA27">
        <v>1574</v>
      </c>
      <c r="AB27">
        <v>4083</v>
      </c>
      <c r="AC27">
        <v>1434529</v>
      </c>
      <c r="AD27">
        <v>1434529</v>
      </c>
      <c r="AE27" s="5">
        <f>AD27</f>
        <v>1434529</v>
      </c>
      <c r="AF27" s="5"/>
      <c r="AG27" s="5"/>
      <c r="AI27">
        <v>25</v>
      </c>
      <c r="AJ27">
        <v>361</v>
      </c>
      <c r="AK27">
        <v>3081.5729999999999</v>
      </c>
      <c r="AL27">
        <v>2017</v>
      </c>
      <c r="AM27">
        <v>4406</v>
      </c>
      <c r="AN27">
        <v>1112448</v>
      </c>
      <c r="AO27">
        <v>1112448</v>
      </c>
      <c r="AP27" s="5">
        <f>AO27</f>
        <v>1112448</v>
      </c>
      <c r="AQ27" s="5"/>
      <c r="AR27" s="5"/>
      <c r="AT27">
        <v>1</v>
      </c>
      <c r="AU27">
        <v>1476</v>
      </c>
      <c r="AV27">
        <v>2741.2089999999998</v>
      </c>
      <c r="AW27">
        <v>1378</v>
      </c>
      <c r="AX27">
        <v>5358</v>
      </c>
      <c r="AY27">
        <v>4046025</v>
      </c>
      <c r="AZ27">
        <v>4046025</v>
      </c>
      <c r="BA27" s="5">
        <f>AZ27</f>
        <v>4046025</v>
      </c>
      <c r="BB27" s="5"/>
      <c r="BC27" s="5"/>
    </row>
    <row r="28" spans="2:55" x14ac:dyDescent="0.35">
      <c r="B28" s="6">
        <v>6</v>
      </c>
      <c r="C28" s="7">
        <v>13717</v>
      </c>
      <c r="D28" s="7">
        <v>587.82500000000005</v>
      </c>
      <c r="E28" s="7">
        <v>96</v>
      </c>
      <c r="F28" s="7">
        <v>2700</v>
      </c>
      <c r="G28" s="7">
        <v>8063201</v>
      </c>
      <c r="H28" s="7">
        <v>8063201</v>
      </c>
      <c r="I28" s="5"/>
      <c r="J28" s="5">
        <f>H28</f>
        <v>8063201</v>
      </c>
      <c r="K28" s="5">
        <f>H28-H27</f>
        <v>5999069</v>
      </c>
      <c r="L28" s="6"/>
      <c r="M28" s="7">
        <v>26</v>
      </c>
      <c r="N28" s="7">
        <v>8316</v>
      </c>
      <c r="O28" s="7">
        <v>678.16899999999998</v>
      </c>
      <c r="P28" s="7">
        <v>175</v>
      </c>
      <c r="Q28" s="7">
        <v>2465</v>
      </c>
      <c r="R28" s="7">
        <v>5639652</v>
      </c>
      <c r="S28" s="7">
        <v>5639652</v>
      </c>
      <c r="T28" s="5"/>
      <c r="U28" s="5">
        <f>S28</f>
        <v>5639652</v>
      </c>
      <c r="V28" s="5">
        <f>S28-S27</f>
        <v>4447741</v>
      </c>
      <c r="W28" s="6"/>
      <c r="X28" s="6">
        <v>26</v>
      </c>
      <c r="Y28" s="6">
        <v>8602</v>
      </c>
      <c r="Z28" s="6">
        <v>780.74099999999999</v>
      </c>
      <c r="AA28" s="6">
        <v>82</v>
      </c>
      <c r="AB28" s="6">
        <v>4083</v>
      </c>
      <c r="AC28" s="6">
        <v>6715937</v>
      </c>
      <c r="AD28" s="6">
        <v>6715937</v>
      </c>
      <c r="AE28" s="5"/>
      <c r="AF28" s="5">
        <f>AD28</f>
        <v>6715937</v>
      </c>
      <c r="AG28" s="5">
        <f>AD28-AD27</f>
        <v>5281408</v>
      </c>
      <c r="AH28" s="6"/>
      <c r="AI28" s="6">
        <v>26</v>
      </c>
      <c r="AJ28" s="6">
        <v>11398</v>
      </c>
      <c r="AK28" s="6">
        <v>651.22799999999995</v>
      </c>
      <c r="AL28" s="6">
        <v>108</v>
      </c>
      <c r="AM28" s="6">
        <v>4406</v>
      </c>
      <c r="AN28" s="6">
        <v>7422695</v>
      </c>
      <c r="AO28" s="6">
        <v>7422695</v>
      </c>
      <c r="AP28" s="5"/>
      <c r="AQ28" s="5">
        <f>AO28</f>
        <v>7422695</v>
      </c>
      <c r="AR28" s="5">
        <f>AO28-AO27</f>
        <v>6310247</v>
      </c>
      <c r="AS28" s="6"/>
      <c r="AT28" s="6">
        <v>2</v>
      </c>
      <c r="AU28" s="6">
        <v>17483</v>
      </c>
      <c r="AV28" s="6">
        <v>784.55799999999999</v>
      </c>
      <c r="AW28" s="6">
        <v>163</v>
      </c>
      <c r="AX28" s="6">
        <v>5358</v>
      </c>
      <c r="AY28" s="6">
        <v>13716425</v>
      </c>
      <c r="AZ28" s="6">
        <v>13716425</v>
      </c>
      <c r="BA28" s="5"/>
      <c r="BB28" s="5">
        <f>AZ28</f>
        <v>13716425</v>
      </c>
      <c r="BC28" s="5">
        <f>AZ28-AZ27</f>
        <v>9670400</v>
      </c>
    </row>
    <row r="29" spans="2:55" x14ac:dyDescent="0.35">
      <c r="B29">
        <v>7</v>
      </c>
      <c r="C29" s="3">
        <v>1042</v>
      </c>
      <c r="D29" s="3">
        <v>2605.4960000000001</v>
      </c>
      <c r="E29" s="3">
        <v>1362</v>
      </c>
      <c r="F29" s="3">
        <v>4648</v>
      </c>
      <c r="G29" s="3">
        <v>2714927</v>
      </c>
      <c r="H29" s="3">
        <v>2714927</v>
      </c>
      <c r="I29" s="5">
        <f>H29</f>
        <v>2714927</v>
      </c>
      <c r="J29" s="5"/>
      <c r="K29" s="5"/>
      <c r="M29" s="3">
        <v>27</v>
      </c>
      <c r="N29" s="3">
        <v>1006</v>
      </c>
      <c r="O29" s="3">
        <v>1847.069</v>
      </c>
      <c r="P29" s="3">
        <v>1312</v>
      </c>
      <c r="Q29" s="3">
        <v>2647</v>
      </c>
      <c r="R29" s="3">
        <v>1858151</v>
      </c>
      <c r="S29" s="3">
        <v>1858151</v>
      </c>
      <c r="T29" s="5">
        <f>S29</f>
        <v>1858151</v>
      </c>
      <c r="U29" s="5"/>
      <c r="V29" s="5"/>
      <c r="X29">
        <v>27</v>
      </c>
      <c r="Y29">
        <v>963</v>
      </c>
      <c r="Z29">
        <v>1717.586</v>
      </c>
      <c r="AA29">
        <v>944</v>
      </c>
      <c r="AB29">
        <v>3216</v>
      </c>
      <c r="AC29">
        <v>1654035</v>
      </c>
      <c r="AD29">
        <v>1654035</v>
      </c>
      <c r="AE29" s="5">
        <f>AD29</f>
        <v>1654035</v>
      </c>
      <c r="AF29" s="5"/>
      <c r="AG29" s="5"/>
      <c r="AI29">
        <v>27</v>
      </c>
      <c r="AJ29">
        <v>480</v>
      </c>
      <c r="AK29">
        <v>2612.56</v>
      </c>
      <c r="AL29">
        <v>1619</v>
      </c>
      <c r="AM29">
        <v>4743</v>
      </c>
      <c r="AN29">
        <v>1254029</v>
      </c>
      <c r="AO29">
        <v>1254029</v>
      </c>
      <c r="AP29" s="5">
        <f>AO29</f>
        <v>1254029</v>
      </c>
      <c r="AQ29" s="5"/>
      <c r="AR29" s="5"/>
      <c r="AT29">
        <v>3</v>
      </c>
      <c r="AU29">
        <v>1228</v>
      </c>
      <c r="AV29">
        <v>1653.105</v>
      </c>
      <c r="AW29">
        <v>1132</v>
      </c>
      <c r="AX29">
        <v>2623</v>
      </c>
      <c r="AY29">
        <v>2030013</v>
      </c>
      <c r="AZ29">
        <v>2030013</v>
      </c>
      <c r="BA29" s="5">
        <f>AZ29</f>
        <v>2030013</v>
      </c>
      <c r="BB29" s="5"/>
      <c r="BC29" s="5"/>
    </row>
    <row r="30" spans="2:55" x14ac:dyDescent="0.35">
      <c r="B30" s="6">
        <v>8</v>
      </c>
      <c r="C30" s="7">
        <v>10088</v>
      </c>
      <c r="D30" s="7">
        <v>778.25599999999997</v>
      </c>
      <c r="E30" s="7">
        <v>100</v>
      </c>
      <c r="F30" s="7">
        <v>4648</v>
      </c>
      <c r="G30" s="7">
        <v>7851043</v>
      </c>
      <c r="H30" s="7">
        <v>7851043</v>
      </c>
      <c r="I30" s="5"/>
      <c r="J30" s="5">
        <f>H30</f>
        <v>7851043</v>
      </c>
      <c r="K30" s="5">
        <f>H30-H29</f>
        <v>5136116</v>
      </c>
      <c r="L30" s="6"/>
      <c r="M30" s="7">
        <v>28</v>
      </c>
      <c r="N30" s="7">
        <v>8696</v>
      </c>
      <c r="O30" s="7">
        <v>844.42100000000005</v>
      </c>
      <c r="P30" s="7">
        <v>278</v>
      </c>
      <c r="Q30" s="7">
        <v>2647</v>
      </c>
      <c r="R30" s="7">
        <v>7343088</v>
      </c>
      <c r="S30" s="7">
        <v>7343088</v>
      </c>
      <c r="T30" s="5"/>
      <c r="U30" s="5">
        <f>S30</f>
        <v>7343088</v>
      </c>
      <c r="V30" s="5">
        <f>S30-S29</f>
        <v>5484937</v>
      </c>
      <c r="W30" s="6"/>
      <c r="X30" s="6">
        <v>28</v>
      </c>
      <c r="Y30" s="6">
        <v>12412</v>
      </c>
      <c r="Z30" s="6">
        <v>474.50700000000001</v>
      </c>
      <c r="AA30" s="6">
        <v>118</v>
      </c>
      <c r="AB30" s="6">
        <v>3216</v>
      </c>
      <c r="AC30" s="6">
        <v>5889579</v>
      </c>
      <c r="AD30" s="6">
        <v>5889579</v>
      </c>
      <c r="AE30" s="5"/>
      <c r="AF30" s="5">
        <f>AD30</f>
        <v>5889579</v>
      </c>
      <c r="AG30" s="5">
        <f>AD30-AD29</f>
        <v>4235544</v>
      </c>
      <c r="AH30" s="6"/>
      <c r="AI30" s="6">
        <v>28</v>
      </c>
      <c r="AJ30" s="6">
        <v>10803</v>
      </c>
      <c r="AK30" s="6">
        <v>655.322</v>
      </c>
      <c r="AL30" s="6">
        <v>115</v>
      </c>
      <c r="AM30" s="6">
        <v>4743</v>
      </c>
      <c r="AN30" s="6">
        <v>7079442</v>
      </c>
      <c r="AO30" s="6">
        <v>7079442</v>
      </c>
      <c r="AP30" s="5"/>
      <c r="AQ30" s="5">
        <f>AO30</f>
        <v>7079442</v>
      </c>
      <c r="AR30" s="5">
        <f>AO30-AO29</f>
        <v>5825413</v>
      </c>
      <c r="AS30" s="6"/>
      <c r="AT30" s="6">
        <v>4</v>
      </c>
      <c r="AU30" s="6">
        <v>15450</v>
      </c>
      <c r="AV30" s="6">
        <v>598.10799999999995</v>
      </c>
      <c r="AW30" s="6">
        <v>163</v>
      </c>
      <c r="AX30" s="6">
        <v>2623</v>
      </c>
      <c r="AY30" s="6">
        <v>9240765</v>
      </c>
      <c r="AZ30" s="6">
        <v>9240765</v>
      </c>
      <c r="BA30" s="5"/>
      <c r="BB30" s="5">
        <f>AZ30</f>
        <v>9240765</v>
      </c>
      <c r="BC30" s="5">
        <f>AZ30-AZ29</f>
        <v>7210752</v>
      </c>
    </row>
    <row r="31" spans="2:55" x14ac:dyDescent="0.35">
      <c r="B31">
        <v>9</v>
      </c>
      <c r="C31" s="3">
        <v>1086</v>
      </c>
      <c r="D31" s="3">
        <v>2010.279</v>
      </c>
      <c r="E31" s="3">
        <v>1428</v>
      </c>
      <c r="F31" s="3">
        <v>2967</v>
      </c>
      <c r="G31" s="3">
        <v>2183163</v>
      </c>
      <c r="H31" s="3">
        <v>2183163</v>
      </c>
      <c r="I31" s="5">
        <f>H31</f>
        <v>2183163</v>
      </c>
      <c r="J31" s="5"/>
      <c r="K31" s="5"/>
      <c r="M31" s="3">
        <v>29</v>
      </c>
      <c r="N31" s="3">
        <v>847</v>
      </c>
      <c r="O31" s="3">
        <v>2229.0439999999999</v>
      </c>
      <c r="P31" s="3">
        <v>1385</v>
      </c>
      <c r="Q31" s="3">
        <v>3362</v>
      </c>
      <c r="R31" s="3">
        <v>1888000</v>
      </c>
      <c r="S31" s="3">
        <v>1888000</v>
      </c>
      <c r="T31" s="5">
        <f>S31</f>
        <v>1888000</v>
      </c>
      <c r="U31" s="5"/>
      <c r="V31" s="5"/>
      <c r="X31">
        <v>29</v>
      </c>
      <c r="Y31">
        <v>790</v>
      </c>
      <c r="Z31">
        <v>1311.1610000000001</v>
      </c>
      <c r="AA31">
        <v>940</v>
      </c>
      <c r="AB31">
        <v>2941</v>
      </c>
      <c r="AC31">
        <v>1035817</v>
      </c>
      <c r="AD31">
        <v>1035817</v>
      </c>
      <c r="AE31" s="5">
        <f>AD31</f>
        <v>1035817</v>
      </c>
      <c r="AF31" s="5"/>
      <c r="AG31" s="5"/>
      <c r="AI31">
        <v>29</v>
      </c>
      <c r="AJ31">
        <v>568</v>
      </c>
      <c r="AK31">
        <v>2112.8130000000001</v>
      </c>
      <c r="AL31">
        <v>1302</v>
      </c>
      <c r="AM31">
        <v>3533</v>
      </c>
      <c r="AN31">
        <v>1200078</v>
      </c>
      <c r="AO31">
        <v>1200078</v>
      </c>
      <c r="AP31" s="5">
        <f>AO31</f>
        <v>1200078</v>
      </c>
      <c r="AQ31" s="5"/>
      <c r="AR31" s="5"/>
      <c r="AT31">
        <v>5</v>
      </c>
      <c r="AU31">
        <v>436</v>
      </c>
      <c r="AV31">
        <v>1941.3209999999999</v>
      </c>
      <c r="AW31">
        <v>1132</v>
      </c>
      <c r="AX31">
        <v>4343</v>
      </c>
      <c r="AY31">
        <v>846416</v>
      </c>
      <c r="AZ31">
        <v>846416</v>
      </c>
      <c r="BA31" s="5">
        <f>AZ31</f>
        <v>846416</v>
      </c>
      <c r="BB31" s="5"/>
      <c r="BC31" s="5"/>
    </row>
    <row r="32" spans="2:55" x14ac:dyDescent="0.35">
      <c r="B32" s="6">
        <v>10</v>
      </c>
      <c r="C32" s="7">
        <v>9345</v>
      </c>
      <c r="D32" s="7">
        <v>788.89200000000005</v>
      </c>
      <c r="E32" s="7">
        <v>109</v>
      </c>
      <c r="F32" s="7">
        <v>2967</v>
      </c>
      <c r="G32" s="7">
        <v>7372192</v>
      </c>
      <c r="H32" s="7">
        <v>7372192</v>
      </c>
      <c r="I32" s="5"/>
      <c r="J32" s="5">
        <f>H32</f>
        <v>7372192</v>
      </c>
      <c r="K32" s="5">
        <f>H32-H31</f>
        <v>5189029</v>
      </c>
      <c r="L32" s="6"/>
      <c r="M32" s="7">
        <v>30</v>
      </c>
      <c r="N32" s="7">
        <v>8722</v>
      </c>
      <c r="O32" s="7">
        <v>794.36500000000001</v>
      </c>
      <c r="P32" s="7">
        <v>214</v>
      </c>
      <c r="Q32" s="7">
        <v>3362</v>
      </c>
      <c r="R32" s="7">
        <v>6928455</v>
      </c>
      <c r="S32" s="7">
        <v>6928455</v>
      </c>
      <c r="T32" s="5"/>
      <c r="U32" s="5">
        <f>S32</f>
        <v>6928455</v>
      </c>
      <c r="V32" s="5">
        <f>S32-S31</f>
        <v>5040455</v>
      </c>
      <c r="W32" s="6"/>
      <c r="X32" s="6">
        <v>30</v>
      </c>
      <c r="Y32" s="6">
        <v>9404</v>
      </c>
      <c r="Z32" s="6">
        <v>562.88699999999994</v>
      </c>
      <c r="AA32" s="6">
        <v>78</v>
      </c>
      <c r="AB32" s="6">
        <v>2941</v>
      </c>
      <c r="AC32" s="6">
        <v>5293389</v>
      </c>
      <c r="AD32" s="6">
        <v>5293389</v>
      </c>
      <c r="AE32" s="5"/>
      <c r="AF32" s="5">
        <f>AD32</f>
        <v>5293389</v>
      </c>
      <c r="AG32" s="5">
        <f>AD32-AD31</f>
        <v>4257572</v>
      </c>
      <c r="AH32" s="6"/>
      <c r="AI32" s="6">
        <v>30</v>
      </c>
      <c r="AJ32" s="6">
        <v>16506</v>
      </c>
      <c r="AK32" s="6">
        <v>556.90700000000004</v>
      </c>
      <c r="AL32" s="6">
        <v>124</v>
      </c>
      <c r="AM32" s="6">
        <v>3533</v>
      </c>
      <c r="AN32" s="6">
        <v>9192308</v>
      </c>
      <c r="AO32" s="6">
        <v>9192308</v>
      </c>
      <c r="AP32" s="5"/>
      <c r="AQ32" s="5">
        <f>AO32</f>
        <v>9192308</v>
      </c>
      <c r="AR32" s="5">
        <f>AO32-AO31</f>
        <v>7992230</v>
      </c>
      <c r="AS32" s="6"/>
      <c r="AT32" s="6">
        <v>6</v>
      </c>
      <c r="AU32" s="6">
        <v>17076</v>
      </c>
      <c r="AV32" s="6">
        <v>533.77</v>
      </c>
      <c r="AW32" s="6">
        <v>97</v>
      </c>
      <c r="AX32" s="6">
        <v>4343</v>
      </c>
      <c r="AY32" s="6">
        <v>9114663</v>
      </c>
      <c r="AZ32" s="6">
        <v>9114663</v>
      </c>
      <c r="BA32" s="5"/>
      <c r="BB32" s="5">
        <f>AZ32</f>
        <v>9114663</v>
      </c>
      <c r="BC32" s="5">
        <f>AZ32-AZ31</f>
        <v>8268247</v>
      </c>
    </row>
    <row r="33" spans="2:55" x14ac:dyDescent="0.35">
      <c r="B33">
        <v>11</v>
      </c>
      <c r="C33" s="3">
        <v>1202</v>
      </c>
      <c r="D33" s="3">
        <v>2228.5410000000002</v>
      </c>
      <c r="E33" s="3">
        <v>1426</v>
      </c>
      <c r="F33" s="3">
        <v>3517</v>
      </c>
      <c r="G33" s="3">
        <v>2678706</v>
      </c>
      <c r="H33" s="3">
        <v>2678706</v>
      </c>
      <c r="I33" s="5">
        <f>H33</f>
        <v>2678706</v>
      </c>
      <c r="J33" s="5"/>
      <c r="K33" s="5"/>
      <c r="M33" s="3">
        <v>31</v>
      </c>
      <c r="N33" s="3">
        <v>630</v>
      </c>
      <c r="O33" s="3">
        <v>1703.183</v>
      </c>
      <c r="P33" s="3">
        <v>1198</v>
      </c>
      <c r="Q33" s="3">
        <v>2520</v>
      </c>
      <c r="R33" s="3">
        <v>1073005</v>
      </c>
      <c r="S33" s="3">
        <v>1073005</v>
      </c>
      <c r="T33" s="5">
        <f>S33</f>
        <v>1073005</v>
      </c>
      <c r="U33" s="5"/>
      <c r="V33" s="5"/>
      <c r="X33">
        <v>31</v>
      </c>
      <c r="Y33">
        <v>1033</v>
      </c>
      <c r="Z33">
        <v>1634.1949999999999</v>
      </c>
      <c r="AA33">
        <v>1186</v>
      </c>
      <c r="AB33">
        <v>2810</v>
      </c>
      <c r="AC33">
        <v>1688123</v>
      </c>
      <c r="AD33">
        <v>1688123</v>
      </c>
      <c r="AE33" s="5">
        <f>AD33</f>
        <v>1688123</v>
      </c>
      <c r="AF33" s="5"/>
      <c r="AG33" s="5"/>
      <c r="AI33">
        <v>31</v>
      </c>
      <c r="AJ33">
        <v>530</v>
      </c>
      <c r="AK33">
        <v>1940.404</v>
      </c>
      <c r="AL33">
        <v>1302</v>
      </c>
      <c r="AM33">
        <v>3310</v>
      </c>
      <c r="AN33">
        <v>1028414</v>
      </c>
      <c r="AO33">
        <v>1028414</v>
      </c>
      <c r="AP33" s="5">
        <f>AO33</f>
        <v>1028414</v>
      </c>
      <c r="AQ33" s="5"/>
      <c r="AR33" s="5"/>
      <c r="AT33">
        <v>7</v>
      </c>
      <c r="AU33">
        <v>518</v>
      </c>
      <c r="AV33">
        <v>2655.7950000000001</v>
      </c>
      <c r="AW33">
        <v>1810</v>
      </c>
      <c r="AX33">
        <v>4614</v>
      </c>
      <c r="AY33">
        <v>1375702</v>
      </c>
      <c r="AZ33">
        <v>1375702</v>
      </c>
      <c r="BA33" s="5">
        <f>AZ33</f>
        <v>1375702</v>
      </c>
      <c r="BB33" s="5"/>
      <c r="BC33" s="5"/>
    </row>
    <row r="34" spans="2:55" x14ac:dyDescent="0.35">
      <c r="B34" s="6">
        <v>12</v>
      </c>
      <c r="C34" s="7">
        <v>10841</v>
      </c>
      <c r="D34" s="7">
        <v>742.58799999999997</v>
      </c>
      <c r="E34" s="7">
        <v>106</v>
      </c>
      <c r="F34" s="7">
        <v>3517</v>
      </c>
      <c r="G34" s="7">
        <v>8050394</v>
      </c>
      <c r="H34" s="7">
        <v>8050394</v>
      </c>
      <c r="I34" s="5"/>
      <c r="J34" s="5">
        <f>H34</f>
        <v>8050394</v>
      </c>
      <c r="K34" s="5">
        <f>H34-H33</f>
        <v>5371688</v>
      </c>
      <c r="L34" s="6"/>
      <c r="M34" s="7">
        <v>32</v>
      </c>
      <c r="N34" s="7">
        <v>8538</v>
      </c>
      <c r="O34" s="7">
        <v>655.91399999999999</v>
      </c>
      <c r="P34" s="7">
        <v>201</v>
      </c>
      <c r="Q34" s="7">
        <v>2520</v>
      </c>
      <c r="R34" s="7">
        <v>5600193</v>
      </c>
      <c r="S34" s="7">
        <v>5600193</v>
      </c>
      <c r="T34" s="5"/>
      <c r="U34" s="5">
        <f>S34</f>
        <v>5600193</v>
      </c>
      <c r="V34" s="5">
        <f>S34-S33</f>
        <v>4527188</v>
      </c>
      <c r="W34" s="6"/>
      <c r="X34" s="6">
        <v>32</v>
      </c>
      <c r="Y34" s="6">
        <v>7992</v>
      </c>
      <c r="Z34" s="6">
        <v>729.67899999999997</v>
      </c>
      <c r="AA34" s="6">
        <v>110</v>
      </c>
      <c r="AB34" s="6">
        <v>2810</v>
      </c>
      <c r="AC34" s="6">
        <v>5831591</v>
      </c>
      <c r="AD34" s="6">
        <v>5831591</v>
      </c>
      <c r="AE34" s="5"/>
      <c r="AF34" s="5">
        <f>AD34</f>
        <v>5831591</v>
      </c>
      <c r="AG34" s="5">
        <f>AD34-AD33</f>
        <v>4143468</v>
      </c>
      <c r="AH34" s="6"/>
      <c r="AI34" s="6">
        <v>32</v>
      </c>
      <c r="AJ34" s="6">
        <v>12371</v>
      </c>
      <c r="AK34" s="6">
        <v>545.77300000000002</v>
      </c>
      <c r="AL34" s="6">
        <v>143</v>
      </c>
      <c r="AM34" s="6">
        <v>3310</v>
      </c>
      <c r="AN34" s="6">
        <v>6751755</v>
      </c>
      <c r="AO34" s="6">
        <v>6751755</v>
      </c>
      <c r="AP34" s="5"/>
      <c r="AQ34" s="5">
        <f>AO34</f>
        <v>6751755</v>
      </c>
      <c r="AR34" s="5">
        <f>AO34-AO33</f>
        <v>5723341</v>
      </c>
      <c r="AS34" s="6"/>
      <c r="AT34" s="6">
        <v>8</v>
      </c>
      <c r="AU34" s="6">
        <v>10890</v>
      </c>
      <c r="AV34" s="6">
        <v>912.471</v>
      </c>
      <c r="AW34" s="6">
        <v>297</v>
      </c>
      <c r="AX34" s="6">
        <v>4614</v>
      </c>
      <c r="AY34" s="6">
        <v>9936808</v>
      </c>
      <c r="AZ34" s="6">
        <v>9936808</v>
      </c>
      <c r="BA34" s="5"/>
      <c r="BB34" s="5">
        <f>AZ34</f>
        <v>9936808</v>
      </c>
      <c r="BC34" s="5">
        <f>AZ34-AZ33</f>
        <v>8561106</v>
      </c>
    </row>
    <row r="35" spans="2:55" x14ac:dyDescent="0.35">
      <c r="B35">
        <v>13</v>
      </c>
      <c r="C35" s="3">
        <v>1614</v>
      </c>
      <c r="D35" s="3">
        <v>2258.4839999999999</v>
      </c>
      <c r="E35" s="3">
        <v>1368</v>
      </c>
      <c r="F35" s="3">
        <v>4342</v>
      </c>
      <c r="G35" s="3">
        <v>3645193</v>
      </c>
      <c r="H35" s="3">
        <v>3645193</v>
      </c>
      <c r="I35" s="5">
        <f>H35</f>
        <v>3645193</v>
      </c>
      <c r="J35" s="5"/>
      <c r="K35" s="5"/>
      <c r="M35" s="3">
        <v>33</v>
      </c>
      <c r="N35" s="3">
        <v>863</v>
      </c>
      <c r="O35" s="3">
        <v>1650.239</v>
      </c>
      <c r="P35" s="3">
        <v>1197</v>
      </c>
      <c r="Q35" s="3">
        <v>2490</v>
      </c>
      <c r="R35" s="3">
        <v>1424156</v>
      </c>
      <c r="S35" s="3">
        <v>1424156</v>
      </c>
      <c r="T35" s="5">
        <f>S35</f>
        <v>1424156</v>
      </c>
      <c r="U35" s="5"/>
      <c r="V35" s="5"/>
      <c r="X35">
        <v>33</v>
      </c>
      <c r="Y35">
        <v>708</v>
      </c>
      <c r="Z35">
        <v>1714.91</v>
      </c>
      <c r="AA35">
        <v>1156</v>
      </c>
      <c r="AB35">
        <v>2604</v>
      </c>
      <c r="AC35">
        <v>1214156</v>
      </c>
      <c r="AD35">
        <v>1214156</v>
      </c>
      <c r="AE35" s="5">
        <f>AD35</f>
        <v>1214156</v>
      </c>
      <c r="AF35" s="5"/>
      <c r="AG35" s="5"/>
      <c r="AI35">
        <v>33</v>
      </c>
      <c r="AJ35">
        <v>433</v>
      </c>
      <c r="AK35">
        <v>1470.8820000000001</v>
      </c>
      <c r="AL35">
        <v>986</v>
      </c>
      <c r="AM35">
        <v>2694</v>
      </c>
      <c r="AN35">
        <v>636892</v>
      </c>
      <c r="AO35">
        <v>636892</v>
      </c>
      <c r="AP35" s="5">
        <f>AO35</f>
        <v>636892</v>
      </c>
      <c r="AQ35" s="5"/>
      <c r="AR35" s="5"/>
      <c r="AT35">
        <v>9</v>
      </c>
      <c r="AU35">
        <v>791</v>
      </c>
      <c r="AV35">
        <v>3746.125</v>
      </c>
      <c r="AW35">
        <v>2135</v>
      </c>
      <c r="AX35">
        <v>5890</v>
      </c>
      <c r="AY35">
        <v>2963185</v>
      </c>
      <c r="AZ35">
        <v>2963185</v>
      </c>
      <c r="BA35" s="5">
        <f>AZ35</f>
        <v>2963185</v>
      </c>
      <c r="BB35" s="5"/>
      <c r="BC35" s="5"/>
    </row>
    <row r="36" spans="2:55" x14ac:dyDescent="0.35">
      <c r="B36" s="6">
        <v>14</v>
      </c>
      <c r="C36" s="7">
        <v>10057</v>
      </c>
      <c r="D36" s="7">
        <v>951.11199999999997</v>
      </c>
      <c r="E36" s="7">
        <v>120</v>
      </c>
      <c r="F36" s="7">
        <v>4342</v>
      </c>
      <c r="G36" s="7">
        <v>9565329</v>
      </c>
      <c r="H36" s="7">
        <v>9565329</v>
      </c>
      <c r="I36" s="5"/>
      <c r="J36" s="5">
        <f>H36</f>
        <v>9565329</v>
      </c>
      <c r="K36" s="5">
        <f>H36-H35</f>
        <v>5920136</v>
      </c>
      <c r="L36" s="6"/>
      <c r="M36" s="7">
        <v>34</v>
      </c>
      <c r="N36" s="7">
        <v>11376</v>
      </c>
      <c r="O36" s="7">
        <v>612.83399999999995</v>
      </c>
      <c r="P36" s="7">
        <v>114</v>
      </c>
      <c r="Q36" s="7">
        <v>2490</v>
      </c>
      <c r="R36" s="7">
        <v>6971598</v>
      </c>
      <c r="S36" s="7">
        <v>6971598</v>
      </c>
      <c r="T36" s="5"/>
      <c r="U36" s="5">
        <f>S36</f>
        <v>6971598</v>
      </c>
      <c r="V36" s="5">
        <f>S36-S35</f>
        <v>5547442</v>
      </c>
      <c r="W36" s="6"/>
      <c r="X36" s="6">
        <v>34</v>
      </c>
      <c r="Y36" s="6">
        <v>8110</v>
      </c>
      <c r="Z36" s="6">
        <v>663.13</v>
      </c>
      <c r="AA36" s="6">
        <v>128</v>
      </c>
      <c r="AB36" s="6">
        <v>2604</v>
      </c>
      <c r="AC36" s="6">
        <v>5377985</v>
      </c>
      <c r="AD36" s="6">
        <v>5377985</v>
      </c>
      <c r="AE36" s="5"/>
      <c r="AF36" s="5">
        <f>AD36</f>
        <v>5377985</v>
      </c>
      <c r="AG36" s="5">
        <f>AD36-AD35</f>
        <v>4163829</v>
      </c>
      <c r="AH36" s="6"/>
      <c r="AI36" s="6">
        <v>34</v>
      </c>
      <c r="AJ36" s="6">
        <v>9544</v>
      </c>
      <c r="AK36" s="6">
        <v>447.209</v>
      </c>
      <c r="AL36" s="6">
        <v>74</v>
      </c>
      <c r="AM36" s="6">
        <v>2694</v>
      </c>
      <c r="AN36" s="6">
        <v>4268163</v>
      </c>
      <c r="AO36" s="6">
        <v>4268163</v>
      </c>
      <c r="AP36" s="5"/>
      <c r="AQ36" s="5">
        <f>AO36</f>
        <v>4268163</v>
      </c>
      <c r="AR36" s="5">
        <f>AO36-AO35</f>
        <v>3631271</v>
      </c>
      <c r="AS36" s="6"/>
      <c r="AT36" s="6">
        <v>10</v>
      </c>
      <c r="AU36" s="6">
        <v>9211</v>
      </c>
      <c r="AV36" s="6">
        <v>1280.8150000000001</v>
      </c>
      <c r="AW36" s="6">
        <v>234</v>
      </c>
      <c r="AX36" s="6">
        <v>5890</v>
      </c>
      <c r="AY36" s="6">
        <v>11797591</v>
      </c>
      <c r="AZ36" s="6">
        <v>11797591</v>
      </c>
      <c r="BA36" s="5"/>
      <c r="BB36" s="5">
        <f>AZ36</f>
        <v>11797591</v>
      </c>
      <c r="BC36" s="5">
        <f>AZ36-AZ35</f>
        <v>8834406</v>
      </c>
    </row>
    <row r="37" spans="2:55" x14ac:dyDescent="0.35">
      <c r="B37">
        <v>15</v>
      </c>
      <c r="C37" s="3">
        <v>1739</v>
      </c>
      <c r="D37" s="3">
        <v>2353.8090000000002</v>
      </c>
      <c r="E37" s="3">
        <v>1426</v>
      </c>
      <c r="F37" s="3">
        <v>3994</v>
      </c>
      <c r="G37" s="3">
        <v>4093273</v>
      </c>
      <c r="H37" s="3">
        <v>4093273</v>
      </c>
      <c r="I37" s="5">
        <f>H37</f>
        <v>4093273</v>
      </c>
      <c r="J37" s="5"/>
      <c r="K37" s="5"/>
      <c r="M37" s="3">
        <v>35</v>
      </c>
      <c r="N37" s="3">
        <v>711</v>
      </c>
      <c r="O37" s="3">
        <v>1810.1410000000001</v>
      </c>
      <c r="P37" s="3">
        <v>1197</v>
      </c>
      <c r="Q37" s="3">
        <v>2707</v>
      </c>
      <c r="R37" s="3">
        <v>1287010</v>
      </c>
      <c r="S37" s="3">
        <v>1287010</v>
      </c>
      <c r="T37" s="5">
        <f>S37</f>
        <v>1287010</v>
      </c>
      <c r="U37" s="5"/>
      <c r="V37" s="5"/>
      <c r="X37">
        <v>35</v>
      </c>
      <c r="Y37">
        <v>884</v>
      </c>
      <c r="Z37">
        <v>1710.508</v>
      </c>
      <c r="AA37">
        <v>1186</v>
      </c>
      <c r="AB37">
        <v>2922</v>
      </c>
      <c r="AC37">
        <v>1512089</v>
      </c>
      <c r="AD37">
        <v>1512089</v>
      </c>
      <c r="AE37" s="5">
        <f>AD37</f>
        <v>1512089</v>
      </c>
      <c r="AF37" s="5"/>
      <c r="AG37" s="5"/>
      <c r="AI37">
        <v>35</v>
      </c>
      <c r="AJ37">
        <v>736</v>
      </c>
      <c r="AK37">
        <v>2597.9169999999999</v>
      </c>
      <c r="AL37">
        <v>1618</v>
      </c>
      <c r="AM37">
        <v>4282</v>
      </c>
      <c r="AN37">
        <v>1912067</v>
      </c>
      <c r="AO37">
        <v>1912067</v>
      </c>
      <c r="AP37" s="5">
        <f>AO37</f>
        <v>1912067</v>
      </c>
      <c r="AQ37" s="5"/>
      <c r="AR37" s="5"/>
      <c r="AT37">
        <v>11</v>
      </c>
      <c r="AU37">
        <v>782</v>
      </c>
      <c r="AV37">
        <v>2477.145</v>
      </c>
      <c r="AW37">
        <v>1686</v>
      </c>
      <c r="AX37">
        <v>4193</v>
      </c>
      <c r="AY37">
        <v>1937127</v>
      </c>
      <c r="AZ37">
        <v>1937127</v>
      </c>
      <c r="BA37" s="5">
        <f>AZ37</f>
        <v>1937127</v>
      </c>
      <c r="BB37" s="5"/>
      <c r="BC37" s="5"/>
    </row>
    <row r="38" spans="2:55" x14ac:dyDescent="0.35">
      <c r="B38" s="6">
        <v>16</v>
      </c>
      <c r="C38" s="7">
        <v>13852</v>
      </c>
      <c r="D38" s="7">
        <v>816.80700000000002</v>
      </c>
      <c r="E38" s="7">
        <v>85</v>
      </c>
      <c r="F38" s="7">
        <v>3994</v>
      </c>
      <c r="G38" s="7">
        <v>11314414</v>
      </c>
      <c r="H38" s="7">
        <v>11314414</v>
      </c>
      <c r="I38" s="5"/>
      <c r="J38" s="5">
        <f>H38</f>
        <v>11314414</v>
      </c>
      <c r="K38" s="5">
        <f>H38-H37</f>
        <v>7221141</v>
      </c>
      <c r="L38" s="6"/>
      <c r="M38" s="7">
        <v>36</v>
      </c>
      <c r="N38" s="7">
        <v>10546</v>
      </c>
      <c r="O38" s="7">
        <v>575.01599999999996</v>
      </c>
      <c r="P38" s="7">
        <v>140</v>
      </c>
      <c r="Q38" s="7">
        <v>2707</v>
      </c>
      <c r="R38" s="7">
        <v>6064114</v>
      </c>
      <c r="S38" s="7">
        <v>6064114</v>
      </c>
      <c r="T38" s="5"/>
      <c r="U38" s="5">
        <f>S38</f>
        <v>6064114</v>
      </c>
      <c r="V38" s="5">
        <f>S38-S37</f>
        <v>4777104</v>
      </c>
      <c r="W38" s="6"/>
      <c r="X38" s="6">
        <v>36</v>
      </c>
      <c r="Y38" s="6">
        <v>11261</v>
      </c>
      <c r="Z38" s="6">
        <v>638.75800000000004</v>
      </c>
      <c r="AA38" s="6">
        <v>85</v>
      </c>
      <c r="AB38" s="6">
        <v>2922</v>
      </c>
      <c r="AC38" s="6">
        <v>7193057</v>
      </c>
      <c r="AD38" s="6">
        <v>7193057</v>
      </c>
      <c r="AE38" s="5"/>
      <c r="AF38" s="5">
        <f>AD38</f>
        <v>7193057</v>
      </c>
      <c r="AG38" s="5">
        <f>AD38-AD37</f>
        <v>5680968</v>
      </c>
      <c r="AH38" s="6"/>
      <c r="AI38" s="6">
        <v>36</v>
      </c>
      <c r="AJ38" s="6">
        <v>14243</v>
      </c>
      <c r="AK38" s="6">
        <v>756.45600000000002</v>
      </c>
      <c r="AL38" s="6">
        <v>154</v>
      </c>
      <c r="AM38" s="6">
        <v>4282</v>
      </c>
      <c r="AN38" s="6">
        <v>10774197</v>
      </c>
      <c r="AO38" s="6">
        <v>10774197</v>
      </c>
      <c r="AP38" s="5"/>
      <c r="AQ38" s="5">
        <f>AO38</f>
        <v>10774197</v>
      </c>
      <c r="AR38" s="5">
        <f>AO38-AO37</f>
        <v>8862130</v>
      </c>
      <c r="AS38" s="6"/>
      <c r="AT38" s="6">
        <v>12</v>
      </c>
      <c r="AU38" s="6">
        <v>9493</v>
      </c>
      <c r="AV38" s="6">
        <v>966.78200000000004</v>
      </c>
      <c r="AW38" s="6">
        <v>204</v>
      </c>
      <c r="AX38" s="6">
        <v>4193</v>
      </c>
      <c r="AY38" s="6">
        <v>9177661</v>
      </c>
      <c r="AZ38" s="6">
        <v>9177661</v>
      </c>
      <c r="BA38" s="5"/>
      <c r="BB38" s="5">
        <f>AZ38</f>
        <v>9177661</v>
      </c>
      <c r="BC38" s="5">
        <f>AZ38-AZ37</f>
        <v>7240534</v>
      </c>
    </row>
    <row r="39" spans="2:55" x14ac:dyDescent="0.35">
      <c r="B39">
        <v>17</v>
      </c>
      <c r="C39" s="3">
        <v>1038</v>
      </c>
      <c r="D39" s="3">
        <v>2187.84</v>
      </c>
      <c r="E39" s="3">
        <v>1426</v>
      </c>
      <c r="F39" s="3">
        <v>3505</v>
      </c>
      <c r="G39" s="3">
        <v>2270978</v>
      </c>
      <c r="H39" s="3">
        <v>2270978</v>
      </c>
      <c r="I39" s="5">
        <f>H39</f>
        <v>2270978</v>
      </c>
      <c r="J39" s="5"/>
      <c r="K39" s="5"/>
      <c r="M39" s="3">
        <v>37</v>
      </c>
      <c r="N39" s="3">
        <v>672</v>
      </c>
      <c r="O39" s="3">
        <v>1789.1010000000001</v>
      </c>
      <c r="P39" s="3">
        <v>1197</v>
      </c>
      <c r="Q39" s="3">
        <v>2666</v>
      </c>
      <c r="R39" s="3">
        <v>1202276</v>
      </c>
      <c r="S39" s="3">
        <v>1202276</v>
      </c>
      <c r="T39" s="5">
        <f>S39</f>
        <v>1202276</v>
      </c>
      <c r="U39" s="5"/>
      <c r="V39" s="5"/>
      <c r="X39">
        <v>1</v>
      </c>
      <c r="Y39">
        <v>751</v>
      </c>
      <c r="Z39">
        <v>2187.7739999999999</v>
      </c>
      <c r="AA39">
        <v>1676</v>
      </c>
      <c r="AB39">
        <v>3099</v>
      </c>
      <c r="AC39">
        <v>1643018</v>
      </c>
      <c r="AD39">
        <v>1643018</v>
      </c>
      <c r="AE39" s="5">
        <f>AD39</f>
        <v>1643018</v>
      </c>
      <c r="AF39" s="5"/>
      <c r="AG39" s="5"/>
      <c r="AI39">
        <v>1</v>
      </c>
      <c r="AJ39">
        <v>592</v>
      </c>
      <c r="AK39">
        <v>1869.595</v>
      </c>
      <c r="AL39">
        <v>1247</v>
      </c>
      <c r="AM39">
        <v>2874</v>
      </c>
      <c r="AN39">
        <v>1106800</v>
      </c>
      <c r="AO39">
        <v>1106800</v>
      </c>
      <c r="AP39" s="5">
        <f>AO39</f>
        <v>1106800</v>
      </c>
      <c r="AQ39" s="5"/>
      <c r="AR39" s="5"/>
      <c r="AT39">
        <v>13</v>
      </c>
      <c r="AU39">
        <v>849</v>
      </c>
      <c r="AV39">
        <v>3365.0790000000002</v>
      </c>
      <c r="AW39">
        <v>2080</v>
      </c>
      <c r="AX39">
        <v>5456</v>
      </c>
      <c r="AY39">
        <v>2856952</v>
      </c>
      <c r="AZ39">
        <v>2856952</v>
      </c>
      <c r="BA39" s="5">
        <f>AZ39</f>
        <v>2856952</v>
      </c>
      <c r="BB39" s="5"/>
      <c r="BC39" s="5"/>
    </row>
    <row r="40" spans="2:55" x14ac:dyDescent="0.35">
      <c r="B40" s="6">
        <v>18</v>
      </c>
      <c r="C40" s="7">
        <v>11791</v>
      </c>
      <c r="D40" s="7">
        <v>680.25199999999995</v>
      </c>
      <c r="E40" s="7">
        <v>83</v>
      </c>
      <c r="F40" s="7">
        <v>3505</v>
      </c>
      <c r="G40" s="7">
        <v>8020851</v>
      </c>
      <c r="H40" s="7">
        <v>8020851</v>
      </c>
      <c r="I40" s="5"/>
      <c r="J40" s="5">
        <f>H40</f>
        <v>8020851</v>
      </c>
      <c r="K40" s="5">
        <f>H40-H39</f>
        <v>5749873</v>
      </c>
      <c r="L40" s="6"/>
      <c r="M40" s="7">
        <v>38</v>
      </c>
      <c r="N40" s="7">
        <v>9559</v>
      </c>
      <c r="O40" s="7">
        <v>669.55899999999997</v>
      </c>
      <c r="P40" s="7">
        <v>228</v>
      </c>
      <c r="Q40" s="7">
        <v>2666</v>
      </c>
      <c r="R40" s="7">
        <v>6400318</v>
      </c>
      <c r="S40" s="7">
        <v>6400318</v>
      </c>
      <c r="T40" s="5"/>
      <c r="U40" s="5">
        <f>S40</f>
        <v>6400318</v>
      </c>
      <c r="V40" s="5">
        <f>S40-S39</f>
        <v>5198042</v>
      </c>
      <c r="W40" s="6"/>
      <c r="X40" s="6">
        <v>2</v>
      </c>
      <c r="Y40" s="6">
        <v>8778</v>
      </c>
      <c r="Z40" s="6">
        <v>919.30200000000002</v>
      </c>
      <c r="AA40" s="6">
        <v>193</v>
      </c>
      <c r="AB40" s="6">
        <v>3099</v>
      </c>
      <c r="AC40" s="6">
        <v>8069636</v>
      </c>
      <c r="AD40" s="6">
        <v>8069636</v>
      </c>
      <c r="AE40" s="5"/>
      <c r="AF40" s="5">
        <f>AD40</f>
        <v>8069636</v>
      </c>
      <c r="AG40" s="5">
        <f>AD40-AD39</f>
        <v>6426618</v>
      </c>
      <c r="AH40" s="6"/>
      <c r="AI40" s="6">
        <v>2</v>
      </c>
      <c r="AJ40" s="6">
        <v>13700</v>
      </c>
      <c r="AK40" s="6">
        <v>589.12599999999998</v>
      </c>
      <c r="AL40" s="6">
        <v>118</v>
      </c>
      <c r="AM40" s="6">
        <v>2874</v>
      </c>
      <c r="AN40" s="6">
        <v>8071021</v>
      </c>
      <c r="AO40" s="6">
        <v>8071021</v>
      </c>
      <c r="AP40" s="5"/>
      <c r="AQ40" s="5">
        <f>AO40</f>
        <v>8071021</v>
      </c>
      <c r="AR40" s="5">
        <f>AO40-AO39</f>
        <v>6964221</v>
      </c>
      <c r="AS40" s="6"/>
      <c r="AT40" s="6">
        <v>14</v>
      </c>
      <c r="AU40" s="6">
        <v>13510</v>
      </c>
      <c r="AV40" s="6">
        <v>948.34100000000001</v>
      </c>
      <c r="AW40" s="6">
        <v>219</v>
      </c>
      <c r="AX40" s="6">
        <v>5456</v>
      </c>
      <c r="AY40" s="6">
        <v>12812091</v>
      </c>
      <c r="AZ40" s="6">
        <v>12812091</v>
      </c>
      <c r="BA40" s="5"/>
      <c r="BB40" s="5">
        <f>AZ40</f>
        <v>12812091</v>
      </c>
      <c r="BC40" s="5">
        <f>AZ40-AZ39</f>
        <v>9955139</v>
      </c>
    </row>
    <row r="41" spans="2:55" x14ac:dyDescent="0.35">
      <c r="B41">
        <v>19</v>
      </c>
      <c r="C41" s="3">
        <v>1504</v>
      </c>
      <c r="D41" s="3">
        <v>2153.3249999999998</v>
      </c>
      <c r="E41" s="3">
        <v>1380</v>
      </c>
      <c r="F41" s="3">
        <v>3633</v>
      </c>
      <c r="G41" s="3">
        <v>3238601</v>
      </c>
      <c r="H41" s="3">
        <v>3238601</v>
      </c>
      <c r="I41" s="5">
        <f>H41</f>
        <v>3238601</v>
      </c>
      <c r="J41" s="5"/>
      <c r="K41" s="5"/>
      <c r="M41" s="3">
        <v>39</v>
      </c>
      <c r="N41" s="3">
        <v>672</v>
      </c>
      <c r="O41" s="3">
        <v>1578.3420000000001</v>
      </c>
      <c r="P41" s="3">
        <v>1189</v>
      </c>
      <c r="Q41" s="3">
        <v>2543</v>
      </c>
      <c r="R41" s="3">
        <v>1060646</v>
      </c>
      <c r="S41" s="3">
        <v>1060646</v>
      </c>
      <c r="T41" s="5">
        <f>S41</f>
        <v>1060646</v>
      </c>
      <c r="U41" s="5"/>
      <c r="V41" s="5"/>
      <c r="X41">
        <v>3</v>
      </c>
      <c r="Y41">
        <v>650</v>
      </c>
      <c r="Z41">
        <v>2423.085</v>
      </c>
      <c r="AA41">
        <v>1677</v>
      </c>
      <c r="AB41">
        <v>3620</v>
      </c>
      <c r="AC41">
        <v>1575005</v>
      </c>
      <c r="AD41">
        <v>1575005</v>
      </c>
      <c r="AE41" s="5">
        <f>AD41</f>
        <v>1575005</v>
      </c>
      <c r="AF41" s="5"/>
      <c r="AG41" s="5"/>
      <c r="AI41">
        <v>3</v>
      </c>
      <c r="AJ41">
        <v>831</v>
      </c>
      <c r="AK41">
        <v>2244.172</v>
      </c>
      <c r="AL41">
        <v>1244</v>
      </c>
      <c r="AM41">
        <v>5045</v>
      </c>
      <c r="AN41">
        <v>1864907</v>
      </c>
      <c r="AO41">
        <v>1864907</v>
      </c>
      <c r="AP41" s="5">
        <f>AO41</f>
        <v>1864907</v>
      </c>
      <c r="AQ41" s="5"/>
      <c r="AR41" s="5"/>
      <c r="AT41">
        <v>15</v>
      </c>
      <c r="AU41">
        <v>893</v>
      </c>
      <c r="AV41">
        <v>2638.922</v>
      </c>
      <c r="AW41">
        <v>1848</v>
      </c>
      <c r="AX41">
        <v>4339</v>
      </c>
      <c r="AY41">
        <v>2356557</v>
      </c>
      <c r="AZ41">
        <v>2356557</v>
      </c>
      <c r="BA41" s="5">
        <f>AZ41</f>
        <v>2356557</v>
      </c>
      <c r="BB41" s="5"/>
      <c r="BC41" s="5"/>
    </row>
    <row r="42" spans="2:55" x14ac:dyDescent="0.35">
      <c r="B42" s="6">
        <v>20</v>
      </c>
      <c r="C42" s="7">
        <v>9001</v>
      </c>
      <c r="D42" s="7">
        <v>891.74900000000002</v>
      </c>
      <c r="E42" s="7">
        <v>114</v>
      </c>
      <c r="F42" s="7">
        <v>3633</v>
      </c>
      <c r="G42" s="7">
        <v>8026629</v>
      </c>
      <c r="H42" s="7">
        <v>8026629</v>
      </c>
      <c r="I42" s="5"/>
      <c r="J42" s="5">
        <f>H42</f>
        <v>8026629</v>
      </c>
      <c r="K42" s="5">
        <f>H42-H41</f>
        <v>4788028</v>
      </c>
      <c r="L42" s="6"/>
      <c r="M42" s="7">
        <v>40</v>
      </c>
      <c r="N42" s="7">
        <v>5504</v>
      </c>
      <c r="O42" s="7">
        <v>880.23500000000001</v>
      </c>
      <c r="P42" s="7">
        <v>203</v>
      </c>
      <c r="Q42" s="7">
        <v>2543</v>
      </c>
      <c r="R42" s="7">
        <v>4844815</v>
      </c>
      <c r="S42" s="7">
        <v>4844815</v>
      </c>
      <c r="T42" s="5"/>
      <c r="U42" s="5">
        <f>S42</f>
        <v>4844815</v>
      </c>
      <c r="V42" s="5">
        <f>S42-S41</f>
        <v>3784169</v>
      </c>
      <c r="W42" s="6"/>
      <c r="X42" s="6">
        <v>4</v>
      </c>
      <c r="Y42" s="6">
        <v>13765</v>
      </c>
      <c r="Z42" s="6">
        <v>623.56100000000004</v>
      </c>
      <c r="AA42" s="6">
        <v>158</v>
      </c>
      <c r="AB42" s="6">
        <v>3620</v>
      </c>
      <c r="AC42" s="6">
        <v>8583313</v>
      </c>
      <c r="AD42" s="6">
        <v>8583313</v>
      </c>
      <c r="AE42" s="5"/>
      <c r="AF42" s="5">
        <f>AD42</f>
        <v>8583313</v>
      </c>
      <c r="AG42" s="5">
        <f>AD42-AD41</f>
        <v>7008308</v>
      </c>
      <c r="AH42" s="6"/>
      <c r="AI42" s="6">
        <v>4</v>
      </c>
      <c r="AJ42" s="6">
        <v>15064</v>
      </c>
      <c r="AK42" s="6">
        <v>562.83100000000002</v>
      </c>
      <c r="AL42" s="6">
        <v>208</v>
      </c>
      <c r="AM42" s="6">
        <v>5045</v>
      </c>
      <c r="AN42" s="6">
        <v>8478489</v>
      </c>
      <c r="AO42" s="6">
        <v>8478489</v>
      </c>
      <c r="AP42" s="5"/>
      <c r="AQ42" s="5">
        <f>AO42</f>
        <v>8478489</v>
      </c>
      <c r="AR42" s="5">
        <f>AO42-AO41</f>
        <v>6613582</v>
      </c>
      <c r="AS42" s="6"/>
      <c r="AT42" s="6">
        <v>16</v>
      </c>
      <c r="AU42" s="6">
        <v>7013</v>
      </c>
      <c r="AV42" s="6">
        <v>1194.317</v>
      </c>
      <c r="AW42" s="6">
        <v>163</v>
      </c>
      <c r="AX42" s="6">
        <v>4339</v>
      </c>
      <c r="AY42" s="6">
        <v>8375743</v>
      </c>
      <c r="AZ42" s="6">
        <v>8375743</v>
      </c>
      <c r="BA42" s="5"/>
      <c r="BB42" s="5">
        <f>AZ42</f>
        <v>8375743</v>
      </c>
      <c r="BC42" s="5">
        <f>AZ42-AZ41</f>
        <v>6019186</v>
      </c>
    </row>
    <row r="43" spans="2:55" x14ac:dyDescent="0.35">
      <c r="B43">
        <v>21</v>
      </c>
      <c r="C43" s="3">
        <v>1349</v>
      </c>
      <c r="D43" s="3">
        <v>2056.5650000000001</v>
      </c>
      <c r="E43" s="3">
        <v>1174</v>
      </c>
      <c r="F43" s="3">
        <v>3788</v>
      </c>
      <c r="G43" s="3">
        <v>2774306</v>
      </c>
      <c r="H43" s="3">
        <v>2774306</v>
      </c>
      <c r="I43" s="5">
        <f>H43</f>
        <v>2774306</v>
      </c>
      <c r="J43" s="5"/>
      <c r="K43" s="5"/>
      <c r="M43" s="3">
        <v>41</v>
      </c>
      <c r="N43" s="3">
        <v>504</v>
      </c>
      <c r="O43" s="3">
        <v>1642.998</v>
      </c>
      <c r="P43" s="3">
        <v>1197</v>
      </c>
      <c r="Q43" s="3">
        <v>2498</v>
      </c>
      <c r="R43" s="3">
        <v>828071</v>
      </c>
      <c r="S43" s="3">
        <v>828071</v>
      </c>
      <c r="T43" s="5">
        <f>S43</f>
        <v>828071</v>
      </c>
      <c r="U43" s="5"/>
      <c r="V43" s="5"/>
      <c r="X43">
        <v>5</v>
      </c>
      <c r="Y43">
        <v>663</v>
      </c>
      <c r="Z43">
        <v>2255.0120000000002</v>
      </c>
      <c r="AA43">
        <v>1675</v>
      </c>
      <c r="AB43">
        <v>3435</v>
      </c>
      <c r="AC43">
        <v>1495073</v>
      </c>
      <c r="AD43">
        <v>1495073</v>
      </c>
      <c r="AE43" s="5">
        <f>AD43</f>
        <v>1495073</v>
      </c>
      <c r="AF43" s="5"/>
      <c r="AG43" s="5"/>
      <c r="AI43">
        <v>5</v>
      </c>
      <c r="AJ43">
        <v>880</v>
      </c>
      <c r="AK43">
        <v>2827.1219999999998</v>
      </c>
      <c r="AL43">
        <v>1247</v>
      </c>
      <c r="AM43">
        <v>5687</v>
      </c>
      <c r="AN43">
        <v>2487867</v>
      </c>
      <c r="AO43">
        <v>2487867</v>
      </c>
      <c r="AP43" s="5">
        <f>AO43</f>
        <v>2487867</v>
      </c>
      <c r="AQ43" s="5"/>
      <c r="AR43" s="5"/>
      <c r="AT43">
        <v>17</v>
      </c>
      <c r="AU43">
        <v>882</v>
      </c>
      <c r="AV43">
        <v>2602.9160000000002</v>
      </c>
      <c r="AW43">
        <v>1825</v>
      </c>
      <c r="AX43">
        <v>3794</v>
      </c>
      <c r="AY43">
        <v>2295772</v>
      </c>
      <c r="AZ43">
        <v>2295772</v>
      </c>
      <c r="BA43" s="5">
        <f>AZ43</f>
        <v>2295772</v>
      </c>
      <c r="BB43" s="5"/>
      <c r="BC43" s="5"/>
    </row>
    <row r="44" spans="2:55" x14ac:dyDescent="0.35">
      <c r="B44" s="6">
        <v>22</v>
      </c>
      <c r="C44" s="7">
        <v>9276</v>
      </c>
      <c r="D44" s="7">
        <v>817.64200000000005</v>
      </c>
      <c r="E44" s="7">
        <v>77</v>
      </c>
      <c r="F44" s="7">
        <v>3788</v>
      </c>
      <c r="G44" s="7">
        <v>7584446</v>
      </c>
      <c r="H44" s="7">
        <v>7584446</v>
      </c>
      <c r="I44" s="5"/>
      <c r="J44" s="5">
        <f>H44</f>
        <v>7584446</v>
      </c>
      <c r="K44" s="5">
        <f>H44-H43</f>
        <v>4810140</v>
      </c>
      <c r="L44" s="6"/>
      <c r="M44" s="7">
        <v>42</v>
      </c>
      <c r="N44" s="7">
        <v>8108</v>
      </c>
      <c r="O44" s="7">
        <v>615.25</v>
      </c>
      <c r="P44" s="7">
        <v>217</v>
      </c>
      <c r="Q44" s="7">
        <v>2498</v>
      </c>
      <c r="R44" s="7">
        <v>4988449</v>
      </c>
      <c r="S44" s="7">
        <v>4988449</v>
      </c>
      <c r="T44" s="5"/>
      <c r="U44" s="5">
        <f>S44</f>
        <v>4988449</v>
      </c>
      <c r="V44" s="5">
        <f>S44-S43</f>
        <v>4160378</v>
      </c>
      <c r="W44" s="6"/>
      <c r="X44" s="6">
        <v>6</v>
      </c>
      <c r="Y44" s="6">
        <v>7752</v>
      </c>
      <c r="Z44" s="6">
        <v>960.61800000000005</v>
      </c>
      <c r="AA44" s="6">
        <v>177</v>
      </c>
      <c r="AB44" s="6">
        <v>3435</v>
      </c>
      <c r="AC44" s="6">
        <v>7446714</v>
      </c>
      <c r="AD44" s="6">
        <v>7446714</v>
      </c>
      <c r="AE44" s="5"/>
      <c r="AF44" s="5">
        <f>AD44</f>
        <v>7446714</v>
      </c>
      <c r="AG44" s="5">
        <f>AD44-AD43</f>
        <v>5951641</v>
      </c>
      <c r="AH44" s="6"/>
      <c r="AI44" s="6">
        <v>6</v>
      </c>
      <c r="AJ44" s="6">
        <v>16340</v>
      </c>
      <c r="AK44" s="6">
        <v>656.98599999999999</v>
      </c>
      <c r="AL44" s="6">
        <v>204</v>
      </c>
      <c r="AM44" s="6">
        <v>5687</v>
      </c>
      <c r="AN44" s="6">
        <v>10735147</v>
      </c>
      <c r="AO44" s="6">
        <v>10735147</v>
      </c>
      <c r="AP44" s="5"/>
      <c r="AQ44" s="5">
        <f>AO44</f>
        <v>10735147</v>
      </c>
      <c r="AR44" s="5">
        <f>AO44-AO43</f>
        <v>8247280</v>
      </c>
      <c r="AS44" s="6"/>
      <c r="AT44" s="6">
        <v>18</v>
      </c>
      <c r="AU44" s="6">
        <v>8311</v>
      </c>
      <c r="AV44" s="6">
        <v>1060.145</v>
      </c>
      <c r="AW44" s="6">
        <v>197</v>
      </c>
      <c r="AX44" s="6">
        <v>3794</v>
      </c>
      <c r="AY44" s="6">
        <v>8810867</v>
      </c>
      <c r="AZ44" s="6">
        <v>8810867</v>
      </c>
      <c r="BA44" s="5"/>
      <c r="BB44" s="5">
        <f>AZ44</f>
        <v>8810867</v>
      </c>
      <c r="BC44" s="5">
        <f>AZ44-AZ43</f>
        <v>6515095</v>
      </c>
    </row>
    <row r="45" spans="2:55" x14ac:dyDescent="0.35">
      <c r="B45">
        <v>23</v>
      </c>
      <c r="C45" s="3">
        <v>836</v>
      </c>
      <c r="D45" s="3">
        <v>1798.2149999999999</v>
      </c>
      <c r="E45" s="3">
        <v>1174</v>
      </c>
      <c r="F45" s="3">
        <v>2905</v>
      </c>
      <c r="G45" s="3">
        <v>1503308</v>
      </c>
      <c r="H45" s="3">
        <v>1503308</v>
      </c>
      <c r="I45" s="5">
        <f>H45</f>
        <v>1503308</v>
      </c>
      <c r="J45" s="5"/>
      <c r="K45" s="5"/>
      <c r="M45" s="3">
        <v>1</v>
      </c>
      <c r="N45" s="3">
        <v>761</v>
      </c>
      <c r="O45" s="3">
        <v>2113.8649999999998</v>
      </c>
      <c r="P45" s="3">
        <v>1516</v>
      </c>
      <c r="Q45" s="3">
        <v>3014</v>
      </c>
      <c r="R45" s="3">
        <v>1608651</v>
      </c>
      <c r="S45" s="3">
        <v>1608651</v>
      </c>
      <c r="T45" s="5">
        <f>S45</f>
        <v>1608651</v>
      </c>
      <c r="U45" s="5"/>
      <c r="V45" s="5"/>
      <c r="X45">
        <v>7</v>
      </c>
      <c r="Y45">
        <v>302</v>
      </c>
      <c r="Z45">
        <v>1607.6420000000001</v>
      </c>
      <c r="AA45">
        <v>1291</v>
      </c>
      <c r="AB45">
        <v>2119</v>
      </c>
      <c r="AC45">
        <v>485508</v>
      </c>
      <c r="AD45">
        <v>485508</v>
      </c>
      <c r="AE45" s="5">
        <f>AD45</f>
        <v>485508</v>
      </c>
      <c r="AF45" s="5"/>
      <c r="AG45" s="5"/>
      <c r="AI45">
        <v>7</v>
      </c>
      <c r="AJ45">
        <v>365</v>
      </c>
      <c r="AK45">
        <v>1964.5319999999999</v>
      </c>
      <c r="AL45">
        <v>1247</v>
      </c>
      <c r="AM45">
        <v>3425</v>
      </c>
      <c r="AN45">
        <v>717054</v>
      </c>
      <c r="AO45">
        <v>717054</v>
      </c>
      <c r="AP45" s="5">
        <f>AO45</f>
        <v>717054</v>
      </c>
      <c r="AQ45" s="5"/>
      <c r="AR45" s="5"/>
      <c r="AT45">
        <v>19</v>
      </c>
      <c r="AU45">
        <v>647</v>
      </c>
      <c r="AV45">
        <v>2399.0309999999999</v>
      </c>
      <c r="AW45">
        <v>1779</v>
      </c>
      <c r="AX45">
        <v>3180</v>
      </c>
      <c r="AY45">
        <v>1552173</v>
      </c>
      <c r="AZ45">
        <v>1552173</v>
      </c>
      <c r="BA45" s="5">
        <f>AZ45</f>
        <v>1552173</v>
      </c>
      <c r="BB45" s="5"/>
      <c r="BC45" s="5"/>
    </row>
    <row r="46" spans="2:55" x14ac:dyDescent="0.35">
      <c r="B46" s="6">
        <v>24</v>
      </c>
      <c r="C46" s="7">
        <v>10131</v>
      </c>
      <c r="D46" s="7">
        <v>555.09500000000003</v>
      </c>
      <c r="E46" s="7">
        <v>150</v>
      </c>
      <c r="F46" s="7">
        <v>2905</v>
      </c>
      <c r="G46" s="7">
        <v>5623671</v>
      </c>
      <c r="H46" s="7">
        <v>5623671</v>
      </c>
      <c r="I46" s="5"/>
      <c r="J46" s="5">
        <f>H46</f>
        <v>5623671</v>
      </c>
      <c r="K46" s="5">
        <f>H46-H45</f>
        <v>4120363</v>
      </c>
      <c r="L46" s="6"/>
      <c r="M46" s="7">
        <v>2</v>
      </c>
      <c r="N46" s="7">
        <v>7835</v>
      </c>
      <c r="O46" s="7">
        <v>877.62699999999995</v>
      </c>
      <c r="P46" s="7">
        <v>351</v>
      </c>
      <c r="Q46" s="7">
        <v>3014</v>
      </c>
      <c r="R46" s="7">
        <v>6876206</v>
      </c>
      <c r="S46" s="7">
        <v>6876206</v>
      </c>
      <c r="T46" s="5"/>
      <c r="U46" s="5">
        <f>S46</f>
        <v>6876206</v>
      </c>
      <c r="V46" s="5">
        <f>S46-S45</f>
        <v>5267555</v>
      </c>
      <c r="W46" s="6"/>
      <c r="X46" s="6">
        <v>8</v>
      </c>
      <c r="Y46" s="6">
        <v>5657</v>
      </c>
      <c r="Z46" s="6">
        <v>668.65499999999997</v>
      </c>
      <c r="AA46" s="6">
        <v>165</v>
      </c>
      <c r="AB46" s="6">
        <v>2119</v>
      </c>
      <c r="AC46" s="6">
        <v>3782584</v>
      </c>
      <c r="AD46" s="6">
        <v>3782584</v>
      </c>
      <c r="AE46" s="5"/>
      <c r="AF46" s="5">
        <f>AD46</f>
        <v>3782584</v>
      </c>
      <c r="AG46" s="5">
        <f>AD46-AD45</f>
        <v>3297076</v>
      </c>
      <c r="AH46" s="6"/>
      <c r="AI46" s="6">
        <v>8</v>
      </c>
      <c r="AJ46" s="6">
        <v>10877</v>
      </c>
      <c r="AK46" s="6">
        <v>484.01299999999998</v>
      </c>
      <c r="AL46" s="6">
        <v>212</v>
      </c>
      <c r="AM46" s="6">
        <v>3425</v>
      </c>
      <c r="AN46" s="6">
        <v>5264611</v>
      </c>
      <c r="AO46" s="6">
        <v>5264611</v>
      </c>
      <c r="AP46" s="5"/>
      <c r="AQ46" s="5">
        <f>AO46</f>
        <v>5264611</v>
      </c>
      <c r="AR46" s="5">
        <f>AO46-AO45</f>
        <v>4547557</v>
      </c>
      <c r="AS46" s="6"/>
      <c r="AT46" s="6">
        <v>20</v>
      </c>
      <c r="AU46" s="6">
        <v>7610</v>
      </c>
      <c r="AV46" s="6">
        <v>958.28099999999995</v>
      </c>
      <c r="AW46" s="6">
        <v>221</v>
      </c>
      <c r="AX46" s="6">
        <v>3180</v>
      </c>
      <c r="AY46" s="6">
        <v>7292521</v>
      </c>
      <c r="AZ46" s="6">
        <v>7292521</v>
      </c>
      <c r="BA46" s="5"/>
      <c r="BB46" s="5">
        <f>AZ46</f>
        <v>7292521</v>
      </c>
      <c r="BC46" s="5">
        <f>AZ46-AZ45</f>
        <v>5740348</v>
      </c>
    </row>
    <row r="47" spans="2:55" x14ac:dyDescent="0.35">
      <c r="B47">
        <v>25</v>
      </c>
      <c r="C47" s="3">
        <v>1144</v>
      </c>
      <c r="D47" s="3">
        <v>2214.7020000000002</v>
      </c>
      <c r="E47" s="3">
        <v>1405</v>
      </c>
      <c r="F47" s="3">
        <v>3700</v>
      </c>
      <c r="G47" s="3">
        <v>2533619</v>
      </c>
      <c r="H47" s="3">
        <v>2533619</v>
      </c>
      <c r="I47" s="5">
        <f>H47</f>
        <v>2533619</v>
      </c>
      <c r="J47" s="5"/>
      <c r="K47" s="5"/>
      <c r="M47" s="3">
        <v>3</v>
      </c>
      <c r="N47" s="3">
        <v>573</v>
      </c>
      <c r="O47" s="3">
        <v>2037.6559999999999</v>
      </c>
      <c r="P47" s="3">
        <v>1515</v>
      </c>
      <c r="Q47" s="3">
        <v>2871</v>
      </c>
      <c r="R47" s="3">
        <v>1167577</v>
      </c>
      <c r="S47" s="3">
        <v>1167577</v>
      </c>
      <c r="T47" s="5">
        <f>S47</f>
        <v>1167577</v>
      </c>
      <c r="U47" s="5"/>
      <c r="V47" s="5"/>
      <c r="X47">
        <v>9</v>
      </c>
      <c r="Y47">
        <v>687</v>
      </c>
      <c r="Z47">
        <v>2178.0549999999998</v>
      </c>
      <c r="AA47">
        <v>1497</v>
      </c>
      <c r="AB47">
        <v>3707</v>
      </c>
      <c r="AC47">
        <v>1496324</v>
      </c>
      <c r="AD47">
        <v>1496324</v>
      </c>
      <c r="AE47" s="5">
        <f>AD47</f>
        <v>1496324</v>
      </c>
      <c r="AF47" s="5"/>
      <c r="AG47" s="5"/>
      <c r="AI47">
        <v>9</v>
      </c>
      <c r="AJ47">
        <v>567</v>
      </c>
      <c r="AK47">
        <v>2127.739</v>
      </c>
      <c r="AL47">
        <v>1246</v>
      </c>
      <c r="AM47">
        <v>3644</v>
      </c>
      <c r="AN47">
        <v>1206428</v>
      </c>
      <c r="AO47">
        <v>1206428</v>
      </c>
      <c r="AP47" s="5">
        <f>AO47</f>
        <v>1206428</v>
      </c>
      <c r="AQ47" s="5"/>
      <c r="AR47" s="5"/>
      <c r="AT47">
        <v>21</v>
      </c>
      <c r="AU47">
        <v>832</v>
      </c>
      <c r="AV47">
        <v>2660.933</v>
      </c>
      <c r="AW47">
        <v>1779</v>
      </c>
      <c r="AX47">
        <v>4496</v>
      </c>
      <c r="AY47">
        <v>2213896</v>
      </c>
      <c r="AZ47">
        <v>2213896</v>
      </c>
      <c r="BA47" s="5">
        <f>AZ47</f>
        <v>2213896</v>
      </c>
      <c r="BB47" s="5"/>
      <c r="BC47" s="5"/>
    </row>
    <row r="48" spans="2:55" x14ac:dyDescent="0.35">
      <c r="B48" s="6">
        <v>26</v>
      </c>
      <c r="C48" s="7">
        <v>9679</v>
      </c>
      <c r="D48" s="7">
        <v>850.50199999999995</v>
      </c>
      <c r="E48" s="7">
        <v>66</v>
      </c>
      <c r="F48" s="7">
        <v>3700</v>
      </c>
      <c r="G48" s="7">
        <v>8232006</v>
      </c>
      <c r="H48" s="7">
        <v>8232006</v>
      </c>
      <c r="I48" s="5"/>
      <c r="J48" s="5">
        <f>H48</f>
        <v>8232006</v>
      </c>
      <c r="K48" s="5">
        <f>H48-H47</f>
        <v>5698387</v>
      </c>
      <c r="L48" s="6"/>
      <c r="M48" s="7">
        <v>4</v>
      </c>
      <c r="N48" s="7">
        <v>6782</v>
      </c>
      <c r="O48" s="7">
        <v>832.98599999999999</v>
      </c>
      <c r="P48" s="7">
        <v>270</v>
      </c>
      <c r="Q48" s="7">
        <v>2871</v>
      </c>
      <c r="R48" s="7">
        <v>5649312</v>
      </c>
      <c r="S48" s="7">
        <v>5649312</v>
      </c>
      <c r="T48" s="5"/>
      <c r="U48" s="5">
        <f>S48</f>
        <v>5649312</v>
      </c>
      <c r="V48" s="5">
        <f>S48-S47</f>
        <v>4481735</v>
      </c>
      <c r="W48" s="6"/>
      <c r="X48" s="6">
        <v>10</v>
      </c>
      <c r="Y48" s="6">
        <v>11553</v>
      </c>
      <c r="Z48" s="6">
        <v>643.29200000000003</v>
      </c>
      <c r="AA48" s="6">
        <v>177</v>
      </c>
      <c r="AB48" s="6">
        <v>3707</v>
      </c>
      <c r="AC48" s="6">
        <v>7431949</v>
      </c>
      <c r="AD48" s="6">
        <v>7431949</v>
      </c>
      <c r="AE48" s="5"/>
      <c r="AF48" s="5">
        <f>AD48</f>
        <v>7431949</v>
      </c>
      <c r="AG48" s="5">
        <f>AD48-AD47</f>
        <v>5935625</v>
      </c>
      <c r="AH48" s="6"/>
      <c r="AI48" s="6">
        <v>10</v>
      </c>
      <c r="AJ48" s="6">
        <v>11315</v>
      </c>
      <c r="AK48" s="6">
        <v>580.49300000000005</v>
      </c>
      <c r="AL48" s="6">
        <v>158</v>
      </c>
      <c r="AM48" s="6">
        <v>3644</v>
      </c>
      <c r="AN48" s="6">
        <v>6568279</v>
      </c>
      <c r="AO48" s="6">
        <v>6568279</v>
      </c>
      <c r="AP48" s="5"/>
      <c r="AQ48" s="5">
        <f>AO48</f>
        <v>6568279</v>
      </c>
      <c r="AR48" s="5">
        <f>AO48-AO47</f>
        <v>5361851</v>
      </c>
      <c r="AS48" s="6"/>
      <c r="AT48" s="6">
        <v>22</v>
      </c>
      <c r="AU48" s="6">
        <v>7295</v>
      </c>
      <c r="AV48" s="6">
        <v>1150.4159999999999</v>
      </c>
      <c r="AW48" s="6">
        <v>192</v>
      </c>
      <c r="AX48" s="6">
        <v>4496</v>
      </c>
      <c r="AY48" s="6">
        <v>8392284</v>
      </c>
      <c r="AZ48" s="6">
        <v>8392284</v>
      </c>
      <c r="BA48" s="5"/>
      <c r="BB48" s="5">
        <f>AZ48</f>
        <v>8392284</v>
      </c>
      <c r="BC48" s="5">
        <f>AZ48-AZ47</f>
        <v>6178388</v>
      </c>
    </row>
    <row r="49" spans="2:55" x14ac:dyDescent="0.35">
      <c r="B49">
        <v>27</v>
      </c>
      <c r="C49" s="3">
        <v>937</v>
      </c>
      <c r="D49" s="3">
        <v>2379.431</v>
      </c>
      <c r="E49" s="3">
        <v>1405</v>
      </c>
      <c r="F49" s="3">
        <v>3999</v>
      </c>
      <c r="G49" s="3">
        <v>2229527</v>
      </c>
      <c r="H49" s="3">
        <v>2229527</v>
      </c>
      <c r="I49" s="5">
        <f>H49</f>
        <v>2229527</v>
      </c>
      <c r="J49" s="5"/>
      <c r="K49" s="5"/>
      <c r="M49" s="3">
        <v>5</v>
      </c>
      <c r="N49" s="3">
        <v>1069</v>
      </c>
      <c r="O49" s="3">
        <v>2601.3429999999998</v>
      </c>
      <c r="P49" s="3">
        <v>1515</v>
      </c>
      <c r="Q49" s="3">
        <v>4637</v>
      </c>
      <c r="R49" s="3">
        <v>2780836</v>
      </c>
      <c r="S49" s="3">
        <v>2780836</v>
      </c>
      <c r="T49" s="5">
        <f>S49</f>
        <v>2780836</v>
      </c>
      <c r="U49" s="5"/>
      <c r="V49" s="5"/>
      <c r="X49">
        <v>11</v>
      </c>
      <c r="Y49">
        <v>423</v>
      </c>
      <c r="Z49">
        <v>2354.4989999999998</v>
      </c>
      <c r="AA49">
        <v>1857</v>
      </c>
      <c r="AB49">
        <v>3108</v>
      </c>
      <c r="AC49">
        <v>995953</v>
      </c>
      <c r="AD49">
        <v>995953</v>
      </c>
      <c r="AE49" s="5">
        <f>AD49</f>
        <v>995953</v>
      </c>
      <c r="AF49" s="5"/>
      <c r="AG49" s="5"/>
      <c r="AI49">
        <v>11</v>
      </c>
      <c r="AJ49">
        <v>862</v>
      </c>
      <c r="AK49">
        <v>2176.8679999999999</v>
      </c>
      <c r="AL49">
        <v>1247</v>
      </c>
      <c r="AM49">
        <v>4695</v>
      </c>
      <c r="AN49">
        <v>1876460</v>
      </c>
      <c r="AO49">
        <v>1876460</v>
      </c>
      <c r="AP49" s="5">
        <f>AO49</f>
        <v>1876460</v>
      </c>
      <c r="AQ49" s="5"/>
      <c r="AR49" s="5"/>
      <c r="AT49">
        <v>23</v>
      </c>
      <c r="AU49">
        <v>343</v>
      </c>
      <c r="AV49">
        <v>1922.81</v>
      </c>
      <c r="AW49">
        <v>1394</v>
      </c>
      <c r="AX49">
        <v>3351</v>
      </c>
      <c r="AY49">
        <v>659524</v>
      </c>
      <c r="AZ49">
        <v>659524</v>
      </c>
      <c r="BA49" s="5">
        <f>AZ49</f>
        <v>659524</v>
      </c>
      <c r="BB49" s="5"/>
      <c r="BC49" s="5"/>
    </row>
    <row r="50" spans="2:55" x14ac:dyDescent="0.35">
      <c r="B50" s="6">
        <v>28</v>
      </c>
      <c r="C50" s="7">
        <v>9900</v>
      </c>
      <c r="D50" s="7">
        <v>708.55100000000004</v>
      </c>
      <c r="E50" s="7">
        <v>129</v>
      </c>
      <c r="F50" s="7">
        <v>3999</v>
      </c>
      <c r="G50" s="7">
        <v>7014655</v>
      </c>
      <c r="H50" s="7">
        <v>7014655</v>
      </c>
      <c r="I50" s="5"/>
      <c r="J50" s="5">
        <f>H50</f>
        <v>7014655</v>
      </c>
      <c r="K50" s="5">
        <f>H50-H49</f>
        <v>4785128</v>
      </c>
      <c r="L50" s="6"/>
      <c r="M50" s="7">
        <v>6</v>
      </c>
      <c r="N50" s="7">
        <v>11220</v>
      </c>
      <c r="O50" s="7">
        <v>819.97799999999995</v>
      </c>
      <c r="P50" s="7">
        <v>315</v>
      </c>
      <c r="Q50" s="7">
        <v>4637</v>
      </c>
      <c r="R50" s="7">
        <v>9200151</v>
      </c>
      <c r="S50" s="7">
        <v>9200151</v>
      </c>
      <c r="T50" s="5"/>
      <c r="U50" s="5">
        <f>S50</f>
        <v>9200151</v>
      </c>
      <c r="V50" s="5">
        <f>S50-S49</f>
        <v>6419315</v>
      </c>
      <c r="W50" s="6"/>
      <c r="X50" s="6">
        <v>12</v>
      </c>
      <c r="Y50" s="6">
        <v>5499</v>
      </c>
      <c r="Z50" s="6">
        <v>917.67100000000005</v>
      </c>
      <c r="AA50" s="6">
        <v>164</v>
      </c>
      <c r="AB50" s="6">
        <v>3108</v>
      </c>
      <c r="AC50" s="6">
        <v>5046271</v>
      </c>
      <c r="AD50" s="6">
        <v>5046271</v>
      </c>
      <c r="AE50" s="5"/>
      <c r="AF50" s="5">
        <f>AD50</f>
        <v>5046271</v>
      </c>
      <c r="AG50" s="5">
        <f>AD50-AD49</f>
        <v>4050318</v>
      </c>
      <c r="AH50" s="6"/>
      <c r="AI50" s="6">
        <v>12</v>
      </c>
      <c r="AJ50" s="6">
        <v>11735</v>
      </c>
      <c r="AK50" s="6">
        <v>626.31500000000005</v>
      </c>
      <c r="AL50" s="6">
        <v>250</v>
      </c>
      <c r="AM50" s="6">
        <v>4695</v>
      </c>
      <c r="AN50" s="6">
        <v>7349801</v>
      </c>
      <c r="AO50" s="6">
        <v>7349801</v>
      </c>
      <c r="AP50" s="5"/>
      <c r="AQ50" s="5">
        <f>AO50</f>
        <v>7349801</v>
      </c>
      <c r="AR50" s="5">
        <f>AO50-AO49</f>
        <v>5473341</v>
      </c>
      <c r="AS50" s="6"/>
      <c r="AT50" s="6">
        <v>24</v>
      </c>
      <c r="AU50" s="6">
        <v>12387</v>
      </c>
      <c r="AV50" s="6">
        <v>661.98900000000003</v>
      </c>
      <c r="AW50" s="6">
        <v>139</v>
      </c>
      <c r="AX50" s="6">
        <v>3351</v>
      </c>
      <c r="AY50" s="6">
        <v>8200057</v>
      </c>
      <c r="AZ50" s="6">
        <v>8200057</v>
      </c>
      <c r="BA50" s="5"/>
      <c r="BB50" s="5">
        <f>AZ50</f>
        <v>8200057</v>
      </c>
      <c r="BC50" s="5">
        <f>AZ50-AZ49</f>
        <v>7540533</v>
      </c>
    </row>
    <row r="51" spans="2:55" x14ac:dyDescent="0.35">
      <c r="B51">
        <v>29</v>
      </c>
      <c r="C51" s="3">
        <v>2010</v>
      </c>
      <c r="D51" s="3">
        <v>2626.7040000000002</v>
      </c>
      <c r="E51" s="3">
        <v>1405</v>
      </c>
      <c r="F51" s="3">
        <v>5245</v>
      </c>
      <c r="G51" s="3">
        <v>5279675</v>
      </c>
      <c r="H51" s="3">
        <v>5279675</v>
      </c>
      <c r="I51" s="5">
        <f>H51</f>
        <v>5279675</v>
      </c>
      <c r="J51" s="5"/>
      <c r="K51" s="5"/>
      <c r="M51" s="3">
        <v>7</v>
      </c>
      <c r="N51" s="3">
        <v>517</v>
      </c>
      <c r="O51" s="3">
        <v>2562.1640000000002</v>
      </c>
      <c r="P51" s="3">
        <v>1978</v>
      </c>
      <c r="Q51" s="3">
        <v>3377</v>
      </c>
      <c r="R51" s="3">
        <v>1324639</v>
      </c>
      <c r="S51" s="3">
        <v>1324639</v>
      </c>
      <c r="T51" s="5">
        <f>S51</f>
        <v>1324639</v>
      </c>
      <c r="U51" s="5"/>
      <c r="V51" s="5"/>
      <c r="X51">
        <v>13</v>
      </c>
      <c r="Y51">
        <v>388</v>
      </c>
      <c r="Z51">
        <v>2269.09</v>
      </c>
      <c r="AA51">
        <v>1857</v>
      </c>
      <c r="AB51">
        <v>3066</v>
      </c>
      <c r="AC51">
        <v>880407</v>
      </c>
      <c r="AD51">
        <v>880407</v>
      </c>
      <c r="AE51" s="5">
        <f>AD51</f>
        <v>880407</v>
      </c>
      <c r="AF51" s="5"/>
      <c r="AG51" s="5"/>
      <c r="AI51">
        <v>13</v>
      </c>
      <c r="AJ51">
        <v>647</v>
      </c>
      <c r="AK51">
        <v>2224.8110000000001</v>
      </c>
      <c r="AL51">
        <v>1247</v>
      </c>
      <c r="AM51">
        <v>4648</v>
      </c>
      <c r="AN51">
        <v>1439453</v>
      </c>
      <c r="AO51">
        <v>1439453</v>
      </c>
      <c r="AP51" s="5">
        <f>AO51</f>
        <v>1439453</v>
      </c>
      <c r="AQ51" s="5"/>
      <c r="AR51" s="5"/>
      <c r="AT51">
        <v>25</v>
      </c>
      <c r="AU51">
        <v>341</v>
      </c>
      <c r="AV51">
        <v>2056.5450000000001</v>
      </c>
      <c r="AW51">
        <v>1432</v>
      </c>
      <c r="AX51">
        <v>2946</v>
      </c>
      <c r="AY51">
        <v>701282</v>
      </c>
      <c r="AZ51">
        <v>701282</v>
      </c>
      <c r="BA51" s="5">
        <f>AZ51</f>
        <v>701282</v>
      </c>
      <c r="BB51" s="5"/>
      <c r="BC51" s="5"/>
    </row>
    <row r="52" spans="2:55" x14ac:dyDescent="0.35">
      <c r="B52" s="6">
        <v>30</v>
      </c>
      <c r="C52" s="7">
        <v>10437</v>
      </c>
      <c r="D52" s="7">
        <v>1077.203</v>
      </c>
      <c r="E52" s="7">
        <v>141</v>
      </c>
      <c r="F52" s="7">
        <v>5245</v>
      </c>
      <c r="G52" s="7">
        <v>11242769</v>
      </c>
      <c r="H52" s="7">
        <v>11242769</v>
      </c>
      <c r="I52" s="5"/>
      <c r="J52" s="5">
        <f>H52</f>
        <v>11242769</v>
      </c>
      <c r="K52" s="5">
        <f>H52-H51</f>
        <v>5963094</v>
      </c>
      <c r="L52" s="6"/>
      <c r="M52" s="7">
        <v>8</v>
      </c>
      <c r="N52" s="7">
        <v>6289</v>
      </c>
      <c r="O52" s="7">
        <v>1187.271</v>
      </c>
      <c r="P52" s="7">
        <v>409</v>
      </c>
      <c r="Q52" s="7">
        <v>3377</v>
      </c>
      <c r="R52" s="7">
        <v>7466748</v>
      </c>
      <c r="S52" s="7">
        <v>7466748</v>
      </c>
      <c r="T52" s="5"/>
      <c r="U52" s="5">
        <f>S52</f>
        <v>7466748</v>
      </c>
      <c r="V52" s="5">
        <f>S52-S51</f>
        <v>6142109</v>
      </c>
      <c r="W52" s="6"/>
      <c r="X52" s="6">
        <v>14</v>
      </c>
      <c r="Y52" s="6">
        <v>8862</v>
      </c>
      <c r="Z52" s="6">
        <v>713.06100000000004</v>
      </c>
      <c r="AA52" s="6">
        <v>212</v>
      </c>
      <c r="AB52" s="6">
        <v>3066</v>
      </c>
      <c r="AC52" s="6">
        <v>6319144</v>
      </c>
      <c r="AD52" s="6">
        <v>6319144</v>
      </c>
      <c r="AE52" s="5"/>
      <c r="AF52" s="5">
        <f>AD52</f>
        <v>6319144</v>
      </c>
      <c r="AG52" s="5">
        <f>AD52-AD51</f>
        <v>5438737</v>
      </c>
      <c r="AH52" s="6"/>
      <c r="AI52" s="6">
        <v>14</v>
      </c>
      <c r="AJ52" s="6">
        <v>14900</v>
      </c>
      <c r="AK52" s="6">
        <v>575.88099999999997</v>
      </c>
      <c r="AL52" s="6">
        <v>107</v>
      </c>
      <c r="AM52" s="6">
        <v>4648</v>
      </c>
      <c r="AN52" s="6">
        <v>8580629</v>
      </c>
      <c r="AO52" s="6">
        <v>8580629</v>
      </c>
      <c r="AP52" s="5"/>
      <c r="AQ52" s="5">
        <f>AO52</f>
        <v>8580629</v>
      </c>
      <c r="AR52" s="5">
        <f>AO52-AO51</f>
        <v>7141176</v>
      </c>
      <c r="AS52" s="6"/>
      <c r="AT52" s="6">
        <v>26</v>
      </c>
      <c r="AU52" s="6">
        <v>8290</v>
      </c>
      <c r="AV52" s="6">
        <v>690.77200000000005</v>
      </c>
      <c r="AW52" s="6">
        <v>144</v>
      </c>
      <c r="AX52" s="6">
        <v>2946</v>
      </c>
      <c r="AY52" s="6">
        <v>5726503</v>
      </c>
      <c r="AZ52" s="6">
        <v>5726503</v>
      </c>
      <c r="BA52" s="5"/>
      <c r="BB52" s="5">
        <f>AZ52</f>
        <v>5726503</v>
      </c>
      <c r="BC52" s="5">
        <f>AZ52-AZ51</f>
        <v>5025221</v>
      </c>
    </row>
    <row r="53" spans="2:55" x14ac:dyDescent="0.35">
      <c r="B53">
        <v>31</v>
      </c>
      <c r="C53" s="3">
        <v>1158</v>
      </c>
      <c r="D53" s="3">
        <v>2016.93</v>
      </c>
      <c r="E53" s="3">
        <v>1406</v>
      </c>
      <c r="F53" s="3">
        <v>3216</v>
      </c>
      <c r="G53" s="3">
        <v>2335605</v>
      </c>
      <c r="H53" s="3">
        <v>2335605</v>
      </c>
      <c r="I53" s="5">
        <f>H53</f>
        <v>2335605</v>
      </c>
      <c r="J53" s="5"/>
      <c r="K53" s="5"/>
      <c r="M53">
        <v>9</v>
      </c>
      <c r="N53">
        <v>472</v>
      </c>
      <c r="O53">
        <v>2499.0169999999998</v>
      </c>
      <c r="P53">
        <v>1978</v>
      </c>
      <c r="Q53">
        <v>3807</v>
      </c>
      <c r="R53">
        <v>1179536</v>
      </c>
      <c r="S53">
        <v>1179536</v>
      </c>
      <c r="T53" s="5">
        <f>S53</f>
        <v>1179536</v>
      </c>
      <c r="U53" s="5"/>
      <c r="V53" s="5"/>
      <c r="X53">
        <v>15</v>
      </c>
      <c r="Y53">
        <v>870</v>
      </c>
      <c r="Z53">
        <v>2437.9830000000002</v>
      </c>
      <c r="AA53">
        <v>1946</v>
      </c>
      <c r="AB53">
        <v>3141</v>
      </c>
      <c r="AC53">
        <v>2121045</v>
      </c>
      <c r="AD53">
        <v>2121045</v>
      </c>
      <c r="AE53" s="5">
        <f>AD53</f>
        <v>2121045</v>
      </c>
      <c r="AF53" s="5"/>
      <c r="AG53" s="5"/>
      <c r="AI53">
        <v>15</v>
      </c>
      <c r="AJ53">
        <v>834</v>
      </c>
      <c r="AK53">
        <v>3130.8530000000001</v>
      </c>
      <c r="AL53">
        <v>1813</v>
      </c>
      <c r="AM53">
        <v>5294</v>
      </c>
      <c r="AN53">
        <v>2611131</v>
      </c>
      <c r="AO53">
        <v>2611131</v>
      </c>
      <c r="AP53" s="5">
        <f>AO53</f>
        <v>2611131</v>
      </c>
      <c r="AQ53" s="5"/>
      <c r="AR53" s="5"/>
      <c r="AT53">
        <v>27</v>
      </c>
      <c r="AU53">
        <v>697</v>
      </c>
      <c r="AV53">
        <v>2954.2730000000001</v>
      </c>
      <c r="AW53">
        <v>2034</v>
      </c>
      <c r="AX53">
        <v>4221</v>
      </c>
      <c r="AY53">
        <v>2059128</v>
      </c>
      <c r="AZ53">
        <v>2059128</v>
      </c>
      <c r="BA53" s="5">
        <f>AZ53</f>
        <v>2059128</v>
      </c>
      <c r="BB53" s="5"/>
      <c r="BC53" s="5"/>
    </row>
    <row r="54" spans="2:55" x14ac:dyDescent="0.35">
      <c r="B54" s="6">
        <v>32</v>
      </c>
      <c r="C54" s="7">
        <v>9348</v>
      </c>
      <c r="D54" s="7">
        <v>807.35699999999997</v>
      </c>
      <c r="E54" s="7">
        <v>104</v>
      </c>
      <c r="F54" s="7">
        <v>3216</v>
      </c>
      <c r="G54" s="7">
        <v>7547169</v>
      </c>
      <c r="H54" s="7">
        <v>7547169</v>
      </c>
      <c r="I54" s="5"/>
      <c r="J54" s="5">
        <f>H54</f>
        <v>7547169</v>
      </c>
      <c r="K54" s="5">
        <f>H54-H53</f>
        <v>5211564</v>
      </c>
      <c r="L54" s="6"/>
      <c r="M54" s="6">
        <v>10</v>
      </c>
      <c r="N54" s="6">
        <v>6991</v>
      </c>
      <c r="O54" s="6">
        <v>1115.0920000000001</v>
      </c>
      <c r="P54" s="6">
        <v>329</v>
      </c>
      <c r="Q54" s="6">
        <v>3807</v>
      </c>
      <c r="R54" s="6">
        <v>7795605</v>
      </c>
      <c r="S54" s="6">
        <v>7795605</v>
      </c>
      <c r="T54" s="5"/>
      <c r="U54" s="5">
        <f>S54</f>
        <v>7795605</v>
      </c>
      <c r="V54" s="5">
        <f>S54-S53</f>
        <v>6616069</v>
      </c>
      <c r="W54" s="6"/>
      <c r="X54" s="6">
        <v>16</v>
      </c>
      <c r="Y54" s="6">
        <v>12392</v>
      </c>
      <c r="Z54" s="6">
        <v>834.04200000000003</v>
      </c>
      <c r="AA54" s="6">
        <v>165</v>
      </c>
      <c r="AB54" s="6">
        <v>3141</v>
      </c>
      <c r="AC54" s="6">
        <v>10335449</v>
      </c>
      <c r="AD54" s="6">
        <v>10335449</v>
      </c>
      <c r="AE54" s="5"/>
      <c r="AF54" s="5">
        <f>AD54</f>
        <v>10335449</v>
      </c>
      <c r="AG54" s="5">
        <f>AD54-AD53</f>
        <v>8214404</v>
      </c>
      <c r="AH54" s="6"/>
      <c r="AI54" s="6">
        <v>16</v>
      </c>
      <c r="AJ54" s="6">
        <v>17954</v>
      </c>
      <c r="AK54" s="6">
        <v>733.73599999999999</v>
      </c>
      <c r="AL54" s="6">
        <v>219</v>
      </c>
      <c r="AM54" s="6">
        <v>5294</v>
      </c>
      <c r="AN54" s="6">
        <v>13173495</v>
      </c>
      <c r="AO54" s="6">
        <v>13173495</v>
      </c>
      <c r="AP54" s="5"/>
      <c r="AQ54" s="5">
        <f>AO54</f>
        <v>13173495</v>
      </c>
      <c r="AR54" s="5">
        <f>AO54-AO53</f>
        <v>10562364</v>
      </c>
      <c r="AS54" s="6"/>
      <c r="AT54" s="6">
        <v>28</v>
      </c>
      <c r="AU54" s="6">
        <v>8769</v>
      </c>
      <c r="AV54" s="6">
        <v>1008.079</v>
      </c>
      <c r="AW54" s="6">
        <v>249</v>
      </c>
      <c r="AX54" s="6">
        <v>4221</v>
      </c>
      <c r="AY54" s="6">
        <v>8839843</v>
      </c>
      <c r="AZ54" s="6">
        <v>8839843</v>
      </c>
      <c r="BA54" s="5"/>
      <c r="BB54" s="5">
        <f>AZ54</f>
        <v>8839843</v>
      </c>
      <c r="BC54" s="5">
        <f>AZ54-AZ53</f>
        <v>6780715</v>
      </c>
    </row>
    <row r="55" spans="2:55" x14ac:dyDescent="0.35">
      <c r="B55">
        <v>33</v>
      </c>
      <c r="C55" s="3">
        <v>939</v>
      </c>
      <c r="D55" s="3">
        <v>2553.4479999999999</v>
      </c>
      <c r="E55" s="3">
        <v>1409</v>
      </c>
      <c r="F55" s="3">
        <v>4419</v>
      </c>
      <c r="G55" s="3">
        <v>2397688</v>
      </c>
      <c r="H55" s="3">
        <v>2397688</v>
      </c>
      <c r="I55" s="5">
        <f>H55</f>
        <v>2397688</v>
      </c>
      <c r="J55" s="5"/>
      <c r="K55" s="5"/>
      <c r="M55">
        <v>11</v>
      </c>
      <c r="N55">
        <v>458</v>
      </c>
      <c r="O55">
        <v>2505.806</v>
      </c>
      <c r="P55">
        <v>1978</v>
      </c>
      <c r="Q55">
        <v>3623</v>
      </c>
      <c r="R55">
        <v>1147659</v>
      </c>
      <c r="S55">
        <v>1147659</v>
      </c>
      <c r="T55" s="5">
        <f>S55</f>
        <v>1147659</v>
      </c>
      <c r="U55" s="5"/>
      <c r="V55" s="5"/>
      <c r="X55">
        <v>17</v>
      </c>
      <c r="Y55">
        <v>585</v>
      </c>
      <c r="Z55">
        <v>2460.9499999999998</v>
      </c>
      <c r="AA55">
        <v>1940</v>
      </c>
      <c r="AB55">
        <v>3390</v>
      </c>
      <c r="AC55">
        <v>1439656</v>
      </c>
      <c r="AD55">
        <v>1439656</v>
      </c>
      <c r="AE55" s="5">
        <f>AD55</f>
        <v>1439656</v>
      </c>
      <c r="AF55" s="5"/>
      <c r="AG55" s="5"/>
      <c r="AI55">
        <v>17</v>
      </c>
      <c r="AJ55">
        <v>401</v>
      </c>
      <c r="AK55">
        <v>2346.761</v>
      </c>
      <c r="AL55">
        <v>1678</v>
      </c>
      <c r="AM55">
        <v>3494</v>
      </c>
      <c r="AN55">
        <v>941051</v>
      </c>
      <c r="AO55">
        <v>941051</v>
      </c>
      <c r="AP55" s="5">
        <f>AO55</f>
        <v>941051</v>
      </c>
      <c r="AQ55" s="5"/>
      <c r="AR55" s="5"/>
      <c r="AT55">
        <v>29</v>
      </c>
      <c r="AU55">
        <v>913</v>
      </c>
      <c r="AV55">
        <v>2875.31</v>
      </c>
      <c r="AW55">
        <v>1848</v>
      </c>
      <c r="AX55">
        <v>4924</v>
      </c>
      <c r="AY55">
        <v>2625158</v>
      </c>
      <c r="AZ55">
        <v>2625158</v>
      </c>
      <c r="BA55" s="5">
        <f>AZ55</f>
        <v>2625158</v>
      </c>
      <c r="BB55" s="5"/>
      <c r="BC55" s="5"/>
    </row>
    <row r="56" spans="2:55" x14ac:dyDescent="0.35">
      <c r="B56" s="6">
        <v>34</v>
      </c>
      <c r="C56" s="7">
        <v>10859</v>
      </c>
      <c r="D56" s="7">
        <v>689.47799999999995</v>
      </c>
      <c r="E56" s="7">
        <v>198</v>
      </c>
      <c r="F56" s="7">
        <v>4419</v>
      </c>
      <c r="G56" s="7">
        <v>7487039</v>
      </c>
      <c r="H56" s="7">
        <v>7487039</v>
      </c>
      <c r="I56" s="5"/>
      <c r="J56" s="5">
        <f>H56</f>
        <v>7487039</v>
      </c>
      <c r="K56" s="5">
        <f>H56-H55</f>
        <v>5089351</v>
      </c>
      <c r="L56" s="6"/>
      <c r="M56" s="6">
        <v>12</v>
      </c>
      <c r="N56" s="6">
        <v>5912</v>
      </c>
      <c r="O56" s="6">
        <v>1137.6469999999999</v>
      </c>
      <c r="P56" s="6">
        <v>276</v>
      </c>
      <c r="Q56" s="6">
        <v>3623</v>
      </c>
      <c r="R56" s="6">
        <v>6725768</v>
      </c>
      <c r="S56" s="6">
        <v>6725768</v>
      </c>
      <c r="T56" s="5"/>
      <c r="U56" s="5">
        <f>S56</f>
        <v>6725768</v>
      </c>
      <c r="V56" s="5">
        <f>S56-S55</f>
        <v>5578109</v>
      </c>
      <c r="W56" s="6"/>
      <c r="X56" s="6">
        <v>18</v>
      </c>
      <c r="Y56" s="6">
        <v>7151</v>
      </c>
      <c r="Z56" s="6">
        <v>1059.9970000000001</v>
      </c>
      <c r="AA56" s="6">
        <v>244</v>
      </c>
      <c r="AB56" s="6">
        <v>3390</v>
      </c>
      <c r="AC56" s="6">
        <v>7580040</v>
      </c>
      <c r="AD56" s="6">
        <v>7580040</v>
      </c>
      <c r="AE56" s="5"/>
      <c r="AF56" s="5">
        <f>AD56</f>
        <v>7580040</v>
      </c>
      <c r="AG56" s="5">
        <f>AD56-AD55</f>
        <v>6140384</v>
      </c>
      <c r="AH56" s="6"/>
      <c r="AI56" s="6">
        <v>18</v>
      </c>
      <c r="AJ56" s="6">
        <v>14223</v>
      </c>
      <c r="AK56" s="6">
        <v>666.75</v>
      </c>
      <c r="AL56" s="6">
        <v>245</v>
      </c>
      <c r="AM56" s="6">
        <v>3494</v>
      </c>
      <c r="AN56" s="6">
        <v>9483189</v>
      </c>
      <c r="AO56" s="6">
        <v>9483189</v>
      </c>
      <c r="AP56" s="5"/>
      <c r="AQ56" s="5">
        <f>AO56</f>
        <v>9483189</v>
      </c>
      <c r="AR56" s="5">
        <f>AO56-AO55</f>
        <v>8542138</v>
      </c>
      <c r="AS56" s="6"/>
      <c r="AT56" s="6">
        <v>30</v>
      </c>
      <c r="AU56" s="6">
        <v>8231</v>
      </c>
      <c r="AV56" s="6">
        <v>1220.154</v>
      </c>
      <c r="AW56" s="6">
        <v>280</v>
      </c>
      <c r="AX56" s="6">
        <v>4924</v>
      </c>
      <c r="AY56" s="6">
        <v>10043085</v>
      </c>
      <c r="AZ56" s="6">
        <v>10043085</v>
      </c>
      <c r="BA56" s="5"/>
      <c r="BB56" s="5">
        <f>AZ56</f>
        <v>10043085</v>
      </c>
      <c r="BC56" s="5">
        <f>AZ56-AZ55</f>
        <v>7417927</v>
      </c>
    </row>
    <row r="57" spans="2:55" x14ac:dyDescent="0.35">
      <c r="B57">
        <v>35</v>
      </c>
      <c r="C57" s="3">
        <v>1682</v>
      </c>
      <c r="D57" s="3">
        <v>2104.357</v>
      </c>
      <c r="E57" s="3">
        <v>1405</v>
      </c>
      <c r="F57" s="3">
        <v>3335</v>
      </c>
      <c r="G57" s="3">
        <v>3539528</v>
      </c>
      <c r="H57" s="3">
        <v>3539528</v>
      </c>
      <c r="I57" s="5">
        <f>H57</f>
        <v>3539528</v>
      </c>
      <c r="J57" s="5"/>
      <c r="K57" s="5"/>
      <c r="M57">
        <v>13</v>
      </c>
      <c r="N57">
        <v>624</v>
      </c>
      <c r="O57">
        <v>2588.2640000000001</v>
      </c>
      <c r="P57">
        <v>1978</v>
      </c>
      <c r="Q57">
        <v>3773</v>
      </c>
      <c r="R57">
        <v>1615077</v>
      </c>
      <c r="S57">
        <v>1615077</v>
      </c>
      <c r="T57" s="5">
        <f>S57</f>
        <v>1615077</v>
      </c>
      <c r="U57" s="5"/>
      <c r="V57" s="5"/>
      <c r="X57">
        <v>19</v>
      </c>
      <c r="Y57">
        <v>437</v>
      </c>
      <c r="Z57">
        <v>2216.5189999999998</v>
      </c>
      <c r="AA57">
        <v>1589</v>
      </c>
      <c r="AB57">
        <v>3525</v>
      </c>
      <c r="AC57">
        <v>968619</v>
      </c>
      <c r="AD57">
        <v>968619</v>
      </c>
      <c r="AE57" s="5">
        <f>AD57</f>
        <v>968619</v>
      </c>
      <c r="AF57" s="5"/>
      <c r="AG57" s="5"/>
      <c r="AI57">
        <v>19</v>
      </c>
      <c r="AJ57">
        <v>483</v>
      </c>
      <c r="AK57">
        <v>2887.6</v>
      </c>
      <c r="AL57">
        <v>2096</v>
      </c>
      <c r="AM57">
        <v>4478</v>
      </c>
      <c r="AN57">
        <v>1394711</v>
      </c>
      <c r="AO57">
        <v>1394711</v>
      </c>
      <c r="AP57" s="5">
        <f>AO57</f>
        <v>1394711</v>
      </c>
      <c r="AQ57" s="5"/>
      <c r="AR57" s="5"/>
      <c r="AT57">
        <v>31</v>
      </c>
      <c r="AU57">
        <v>729</v>
      </c>
      <c r="AV57">
        <v>2781.808</v>
      </c>
      <c r="AW57">
        <v>2010</v>
      </c>
      <c r="AX57">
        <v>4079</v>
      </c>
      <c r="AY57">
        <v>2027938</v>
      </c>
      <c r="AZ57">
        <v>2027938</v>
      </c>
      <c r="BA57" s="5">
        <f>AZ57</f>
        <v>2027938</v>
      </c>
      <c r="BB57" s="5"/>
      <c r="BC57" s="5"/>
    </row>
    <row r="58" spans="2:55" x14ac:dyDescent="0.35">
      <c r="B58" s="6">
        <v>36</v>
      </c>
      <c r="C58" s="7">
        <v>8402</v>
      </c>
      <c r="D58" s="7">
        <v>986.74099999999999</v>
      </c>
      <c r="E58" s="7">
        <v>161</v>
      </c>
      <c r="F58" s="7">
        <v>3335</v>
      </c>
      <c r="G58" s="7">
        <v>8290597</v>
      </c>
      <c r="H58" s="7">
        <v>8290597</v>
      </c>
      <c r="I58" s="5"/>
      <c r="J58" s="5">
        <f>H58</f>
        <v>8290597</v>
      </c>
      <c r="K58" s="5">
        <f>H58-H57</f>
        <v>4751069</v>
      </c>
      <c r="L58" s="6"/>
      <c r="M58" s="6">
        <v>14</v>
      </c>
      <c r="N58" s="6">
        <v>6348</v>
      </c>
      <c r="O58" s="6">
        <v>1222.674</v>
      </c>
      <c r="P58" s="6">
        <v>349</v>
      </c>
      <c r="Q58" s="6">
        <v>3773</v>
      </c>
      <c r="R58" s="6">
        <v>7761533</v>
      </c>
      <c r="S58" s="6">
        <v>7761533</v>
      </c>
      <c r="T58" s="5"/>
      <c r="U58" s="5">
        <f>S58</f>
        <v>7761533</v>
      </c>
      <c r="V58" s="5">
        <f>S58-S57</f>
        <v>6146456</v>
      </c>
      <c r="W58" s="6"/>
      <c r="X58" s="6">
        <v>20</v>
      </c>
      <c r="Y58" s="6">
        <v>6442</v>
      </c>
      <c r="Z58" s="6">
        <v>835.95500000000004</v>
      </c>
      <c r="AA58" s="6">
        <v>170</v>
      </c>
      <c r="AB58" s="6">
        <v>3525</v>
      </c>
      <c r="AC58" s="6">
        <v>5385220</v>
      </c>
      <c r="AD58" s="6">
        <v>5385220</v>
      </c>
      <c r="AE58" s="5"/>
      <c r="AF58" s="5">
        <f>AD58</f>
        <v>5385220</v>
      </c>
      <c r="AG58" s="5">
        <f>AD58-AD57</f>
        <v>4416601</v>
      </c>
      <c r="AH58" s="6"/>
      <c r="AI58" s="6">
        <v>20</v>
      </c>
      <c r="AJ58" s="6">
        <v>14742</v>
      </c>
      <c r="AK58" s="6">
        <v>832.71400000000006</v>
      </c>
      <c r="AL58" s="6">
        <v>184</v>
      </c>
      <c r="AM58" s="6">
        <v>4478</v>
      </c>
      <c r="AN58" s="6">
        <v>12275869</v>
      </c>
      <c r="AO58" s="6">
        <v>12275869</v>
      </c>
      <c r="AP58" s="5"/>
      <c r="AQ58" s="5">
        <f>AO58</f>
        <v>12275869</v>
      </c>
      <c r="AR58" s="5">
        <f>AO58-AO57</f>
        <v>10881158</v>
      </c>
      <c r="AS58" s="6"/>
      <c r="AT58" s="6">
        <v>32</v>
      </c>
      <c r="AU58" s="6">
        <v>8683</v>
      </c>
      <c r="AV58" s="6">
        <v>1195.9380000000001</v>
      </c>
      <c r="AW58" s="6">
        <v>320</v>
      </c>
      <c r="AX58" s="6">
        <v>4079</v>
      </c>
      <c r="AY58" s="6">
        <v>10384332</v>
      </c>
      <c r="AZ58" s="6">
        <v>10384332</v>
      </c>
      <c r="BA58" s="5"/>
      <c r="BB58" s="5">
        <f>AZ58</f>
        <v>10384332</v>
      </c>
      <c r="BC58" s="5">
        <f>AZ58-AZ57</f>
        <v>8356394</v>
      </c>
    </row>
    <row r="59" spans="2:55" x14ac:dyDescent="0.35">
      <c r="B59" s="3">
        <v>37</v>
      </c>
      <c r="C59" s="3">
        <v>1218</v>
      </c>
      <c r="D59" s="3">
        <v>2712.4569999999999</v>
      </c>
      <c r="E59" s="3">
        <v>1740</v>
      </c>
      <c r="F59" s="3">
        <v>4528</v>
      </c>
      <c r="G59" s="3">
        <v>3303773</v>
      </c>
      <c r="H59" s="3">
        <v>3303773</v>
      </c>
      <c r="I59" s="5">
        <f>H59</f>
        <v>3303773</v>
      </c>
      <c r="J59" s="5"/>
      <c r="K59" s="5"/>
      <c r="M59">
        <v>15</v>
      </c>
      <c r="N59">
        <v>1146</v>
      </c>
      <c r="O59">
        <v>2695.2049999999999</v>
      </c>
      <c r="P59">
        <v>1825</v>
      </c>
      <c r="Q59">
        <v>4532</v>
      </c>
      <c r="R59">
        <v>3088705</v>
      </c>
      <c r="S59">
        <v>3088705</v>
      </c>
      <c r="T59" s="5">
        <f>S59</f>
        <v>3088705</v>
      </c>
      <c r="U59" s="5"/>
      <c r="V59" s="5"/>
      <c r="X59">
        <v>21</v>
      </c>
      <c r="Y59">
        <v>736</v>
      </c>
      <c r="Z59">
        <v>1708.41</v>
      </c>
      <c r="AA59">
        <v>1138</v>
      </c>
      <c r="AB59">
        <v>2964</v>
      </c>
      <c r="AC59">
        <v>1257390</v>
      </c>
      <c r="AD59">
        <v>1257390</v>
      </c>
      <c r="AE59" s="5">
        <f>AD59</f>
        <v>1257390</v>
      </c>
      <c r="AF59" s="5"/>
      <c r="AG59" s="5"/>
      <c r="AI59">
        <v>21</v>
      </c>
      <c r="AJ59">
        <v>397</v>
      </c>
      <c r="AK59">
        <v>2527.2220000000002</v>
      </c>
      <c r="AL59">
        <v>1566</v>
      </c>
      <c r="AM59">
        <v>4222</v>
      </c>
      <c r="AN59">
        <v>1003307</v>
      </c>
      <c r="AO59">
        <v>1003307</v>
      </c>
      <c r="AP59" s="5">
        <f>AO59</f>
        <v>1003307</v>
      </c>
      <c r="AQ59" s="5"/>
      <c r="AR59" s="5"/>
      <c r="AT59">
        <v>1</v>
      </c>
      <c r="AU59">
        <v>1459</v>
      </c>
      <c r="AV59">
        <v>2306.3389999999999</v>
      </c>
      <c r="AW59">
        <v>1254</v>
      </c>
      <c r="AX59">
        <v>5816</v>
      </c>
      <c r="AY59">
        <v>3364948</v>
      </c>
      <c r="AZ59">
        <v>3364948</v>
      </c>
      <c r="BA59" s="5">
        <f>AZ59</f>
        <v>3364948</v>
      </c>
      <c r="BB59" s="5"/>
      <c r="BC59" s="5"/>
    </row>
    <row r="60" spans="2:55" x14ac:dyDescent="0.35">
      <c r="B60" s="7">
        <v>38</v>
      </c>
      <c r="C60" s="7">
        <v>11003</v>
      </c>
      <c r="D60" s="7">
        <v>868.303</v>
      </c>
      <c r="E60" s="7">
        <v>161</v>
      </c>
      <c r="F60" s="7">
        <v>4528</v>
      </c>
      <c r="G60" s="7">
        <v>9553939</v>
      </c>
      <c r="H60" s="7">
        <v>9553939</v>
      </c>
      <c r="I60" s="5"/>
      <c r="J60" s="5">
        <f>H60</f>
        <v>9553939</v>
      </c>
      <c r="K60" s="5">
        <f>H60-H59</f>
        <v>6250166</v>
      </c>
      <c r="L60" s="6"/>
      <c r="M60" s="6">
        <v>16</v>
      </c>
      <c r="N60" s="6">
        <v>10765</v>
      </c>
      <c r="O60" s="6">
        <v>1032.1759999999999</v>
      </c>
      <c r="P60" s="6">
        <v>215</v>
      </c>
      <c r="Q60" s="6">
        <v>4532</v>
      </c>
      <c r="R60" s="6">
        <v>11111371</v>
      </c>
      <c r="S60" s="6">
        <v>11111371</v>
      </c>
      <c r="T60" s="5"/>
      <c r="U60" s="5">
        <f>S60</f>
        <v>11111371</v>
      </c>
      <c r="V60" s="5">
        <f>S60-S59</f>
        <v>8022666</v>
      </c>
      <c r="W60" s="6"/>
      <c r="X60" s="6">
        <v>22</v>
      </c>
      <c r="Y60" s="6">
        <v>9787</v>
      </c>
      <c r="Z60" s="6">
        <v>653.04700000000003</v>
      </c>
      <c r="AA60" s="6">
        <v>189</v>
      </c>
      <c r="AB60" s="6">
        <v>2964</v>
      </c>
      <c r="AC60" s="6">
        <v>6391375</v>
      </c>
      <c r="AD60" s="6">
        <v>6391375</v>
      </c>
      <c r="AE60" s="5"/>
      <c r="AF60" s="5">
        <f>AD60</f>
        <v>6391375</v>
      </c>
      <c r="AG60" s="5">
        <f>AD60-AD59</f>
        <v>5133985</v>
      </c>
      <c r="AH60" s="6"/>
      <c r="AI60" s="6">
        <v>22</v>
      </c>
      <c r="AJ60" s="6">
        <v>12623</v>
      </c>
      <c r="AK60" s="6">
        <v>595.81399999999996</v>
      </c>
      <c r="AL60" s="6">
        <v>187</v>
      </c>
      <c r="AM60" s="6">
        <v>4222</v>
      </c>
      <c r="AN60" s="6">
        <v>7520954</v>
      </c>
      <c r="AO60" s="6">
        <v>7520954</v>
      </c>
      <c r="AP60" s="5"/>
      <c r="AQ60" s="5">
        <f>AO60</f>
        <v>7520954</v>
      </c>
      <c r="AR60" s="5">
        <f>AO60-AO59</f>
        <v>6517647</v>
      </c>
      <c r="AS60" s="6"/>
      <c r="AT60" s="6">
        <v>2</v>
      </c>
      <c r="AU60" s="6">
        <v>12153</v>
      </c>
      <c r="AV60" s="6">
        <v>847.18899999999996</v>
      </c>
      <c r="AW60" s="6">
        <v>133</v>
      </c>
      <c r="AX60" s="6">
        <v>5816</v>
      </c>
      <c r="AY60" s="6">
        <v>10295892</v>
      </c>
      <c r="AZ60" s="6">
        <v>10295892</v>
      </c>
      <c r="BA60" s="5"/>
      <c r="BB60" s="5">
        <f>AZ60</f>
        <v>10295892</v>
      </c>
      <c r="BC60" s="5">
        <f>AZ60-AZ59</f>
        <v>6930944</v>
      </c>
    </row>
    <row r="61" spans="2:55" x14ac:dyDescent="0.35">
      <c r="B61" s="3">
        <v>39</v>
      </c>
      <c r="C61" s="3">
        <v>1442</v>
      </c>
      <c r="D61" s="3">
        <v>2956.9119999999998</v>
      </c>
      <c r="E61" s="3">
        <v>1740</v>
      </c>
      <c r="F61" s="3">
        <v>5346</v>
      </c>
      <c r="G61" s="3">
        <v>4263867</v>
      </c>
      <c r="H61" s="3">
        <v>4263867</v>
      </c>
      <c r="I61" s="5">
        <f>H61</f>
        <v>4263867</v>
      </c>
      <c r="J61" s="5"/>
      <c r="K61" s="5"/>
      <c r="M61">
        <v>17</v>
      </c>
      <c r="N61">
        <v>400</v>
      </c>
      <c r="O61">
        <v>2262.7420000000002</v>
      </c>
      <c r="P61">
        <v>1823</v>
      </c>
      <c r="Q61">
        <v>3288</v>
      </c>
      <c r="R61">
        <v>905097</v>
      </c>
      <c r="S61">
        <v>905097</v>
      </c>
      <c r="T61" s="5">
        <f>S61</f>
        <v>905097</v>
      </c>
      <c r="U61" s="5"/>
      <c r="V61" s="5"/>
      <c r="X61">
        <v>23</v>
      </c>
      <c r="Y61">
        <v>554</v>
      </c>
      <c r="Z61">
        <v>2010.4780000000001</v>
      </c>
      <c r="AA61">
        <v>1320</v>
      </c>
      <c r="AB61">
        <v>3102</v>
      </c>
      <c r="AC61">
        <v>1113805</v>
      </c>
      <c r="AD61">
        <v>1113805</v>
      </c>
      <c r="AE61" s="5">
        <f>AD61</f>
        <v>1113805</v>
      </c>
      <c r="AF61" s="5"/>
      <c r="AG61" s="5"/>
      <c r="AI61">
        <v>1</v>
      </c>
      <c r="AJ61">
        <v>666</v>
      </c>
      <c r="AK61">
        <v>1791.104</v>
      </c>
      <c r="AL61">
        <v>1063</v>
      </c>
      <c r="AM61">
        <v>3159</v>
      </c>
      <c r="AN61">
        <v>1192875</v>
      </c>
      <c r="AO61">
        <v>1192875</v>
      </c>
      <c r="AP61" s="5">
        <f>AO61</f>
        <v>1192875</v>
      </c>
      <c r="AQ61" s="5"/>
      <c r="AR61" s="5"/>
      <c r="AT61">
        <v>3</v>
      </c>
      <c r="AU61">
        <v>435</v>
      </c>
      <c r="AV61">
        <v>1049.1980000000001</v>
      </c>
      <c r="AW61">
        <v>798</v>
      </c>
      <c r="AX61">
        <v>1543</v>
      </c>
      <c r="AY61">
        <v>456401</v>
      </c>
      <c r="AZ61">
        <v>456401</v>
      </c>
      <c r="BA61" s="5">
        <f>AZ61</f>
        <v>456401</v>
      </c>
      <c r="BB61" s="5"/>
      <c r="BC61" s="5"/>
    </row>
    <row r="62" spans="2:55" x14ac:dyDescent="0.35">
      <c r="B62" s="7">
        <v>40</v>
      </c>
      <c r="C62" s="7">
        <v>9261</v>
      </c>
      <c r="D62" s="7">
        <v>1079.6389999999999</v>
      </c>
      <c r="E62" s="7">
        <v>155</v>
      </c>
      <c r="F62" s="7">
        <v>5346</v>
      </c>
      <c r="G62" s="7">
        <v>9998537</v>
      </c>
      <c r="H62" s="7">
        <v>9998537</v>
      </c>
      <c r="I62" s="5"/>
      <c r="J62" s="5">
        <f>H62</f>
        <v>9998537</v>
      </c>
      <c r="K62" s="5">
        <f>H62-H61</f>
        <v>5734670</v>
      </c>
      <c r="L62" s="6"/>
      <c r="M62" s="6">
        <v>18</v>
      </c>
      <c r="N62" s="6">
        <v>6369</v>
      </c>
      <c r="O62" s="6">
        <v>888.86</v>
      </c>
      <c r="P62" s="6">
        <v>193</v>
      </c>
      <c r="Q62" s="6">
        <v>3288</v>
      </c>
      <c r="R62" s="6">
        <v>5661149</v>
      </c>
      <c r="S62" s="6">
        <v>5661149</v>
      </c>
      <c r="T62" s="5"/>
      <c r="U62" s="5">
        <f>S62</f>
        <v>5661149</v>
      </c>
      <c r="V62" s="5">
        <f>S62-S61</f>
        <v>4756052</v>
      </c>
      <c r="W62" s="6"/>
      <c r="X62" s="6">
        <v>24</v>
      </c>
      <c r="Y62" s="6">
        <v>8548</v>
      </c>
      <c r="Z62" s="6">
        <v>670.15700000000004</v>
      </c>
      <c r="AA62" s="6">
        <v>171</v>
      </c>
      <c r="AB62" s="6">
        <v>3102</v>
      </c>
      <c r="AC62" s="6">
        <v>5728501</v>
      </c>
      <c r="AD62" s="6">
        <v>5728501</v>
      </c>
      <c r="AE62" s="5"/>
      <c r="AF62" s="5">
        <f>AD62</f>
        <v>5728501</v>
      </c>
      <c r="AG62" s="5">
        <f>AD62-AD61</f>
        <v>4614696</v>
      </c>
      <c r="AH62" s="6"/>
      <c r="AI62" s="6">
        <v>2</v>
      </c>
      <c r="AJ62" s="6">
        <v>12502</v>
      </c>
      <c r="AK62" s="6">
        <v>549.53599999999994</v>
      </c>
      <c r="AL62" s="6">
        <v>133</v>
      </c>
      <c r="AM62" s="6">
        <v>3159</v>
      </c>
      <c r="AN62" s="6">
        <v>6870296</v>
      </c>
      <c r="AO62" s="6">
        <v>6870296</v>
      </c>
      <c r="AP62" s="5"/>
      <c r="AQ62" s="5">
        <f>AO62</f>
        <v>6870296</v>
      </c>
      <c r="AR62" s="5">
        <f>AO62-AO61</f>
        <v>5677421</v>
      </c>
      <c r="AS62" s="6"/>
      <c r="AT62" s="6">
        <v>4</v>
      </c>
      <c r="AU62" s="6">
        <v>11325</v>
      </c>
      <c r="AV62" s="6">
        <v>378.09</v>
      </c>
      <c r="AW62" s="6">
        <v>42</v>
      </c>
      <c r="AX62" s="6">
        <v>1543</v>
      </c>
      <c r="AY62" s="6">
        <v>4281870</v>
      </c>
      <c r="AZ62" s="6">
        <v>4281870</v>
      </c>
      <c r="BA62" s="5"/>
      <c r="BB62" s="5">
        <f>AZ62</f>
        <v>4281870</v>
      </c>
      <c r="BC62" s="5">
        <f>AZ62-AZ61</f>
        <v>3825469</v>
      </c>
    </row>
    <row r="63" spans="2:55" x14ac:dyDescent="0.35">
      <c r="B63" s="3">
        <v>41</v>
      </c>
      <c r="C63" s="3">
        <v>1206</v>
      </c>
      <c r="D63" s="3">
        <v>2878.15</v>
      </c>
      <c r="E63" s="3">
        <v>1740</v>
      </c>
      <c r="F63" s="3">
        <v>4884</v>
      </c>
      <c r="G63" s="3">
        <v>3471049</v>
      </c>
      <c r="H63" s="3">
        <v>3471049</v>
      </c>
      <c r="I63" s="5">
        <f>H63</f>
        <v>3471049</v>
      </c>
      <c r="J63" s="5"/>
      <c r="K63" s="5"/>
      <c r="M63">
        <v>19</v>
      </c>
      <c r="N63">
        <v>1248</v>
      </c>
      <c r="O63">
        <v>2833.8519999999999</v>
      </c>
      <c r="P63">
        <v>2056</v>
      </c>
      <c r="Q63">
        <v>4013</v>
      </c>
      <c r="R63">
        <v>3536647</v>
      </c>
      <c r="S63">
        <v>3536647</v>
      </c>
      <c r="T63" s="5">
        <f>S63</f>
        <v>3536647</v>
      </c>
      <c r="U63" s="5"/>
      <c r="V63" s="5"/>
      <c r="X63">
        <v>25</v>
      </c>
      <c r="Y63">
        <v>767</v>
      </c>
      <c r="Z63">
        <v>2244.89</v>
      </c>
      <c r="AA63">
        <v>1407</v>
      </c>
      <c r="AB63">
        <v>4313</v>
      </c>
      <c r="AC63">
        <v>1721831</v>
      </c>
      <c r="AD63">
        <v>1721831</v>
      </c>
      <c r="AE63" s="5">
        <f>AD63</f>
        <v>1721831</v>
      </c>
      <c r="AF63" s="5"/>
      <c r="AG63" s="5"/>
      <c r="AI63">
        <v>3</v>
      </c>
      <c r="AJ63">
        <v>638</v>
      </c>
      <c r="AK63">
        <v>2033.3589999999999</v>
      </c>
      <c r="AL63">
        <v>1038</v>
      </c>
      <c r="AM63">
        <v>3653</v>
      </c>
      <c r="AN63">
        <v>1297283</v>
      </c>
      <c r="AO63">
        <v>1297283</v>
      </c>
      <c r="AP63" s="5">
        <f>AO63</f>
        <v>1297283</v>
      </c>
      <c r="AQ63" s="5"/>
      <c r="AR63" s="5"/>
      <c r="AT63">
        <v>5</v>
      </c>
      <c r="AU63">
        <v>621</v>
      </c>
      <c r="AV63">
        <v>1229.0530000000001</v>
      </c>
      <c r="AW63">
        <v>729</v>
      </c>
      <c r="AX63">
        <v>3127</v>
      </c>
      <c r="AY63">
        <v>763242</v>
      </c>
      <c r="AZ63">
        <v>763242</v>
      </c>
      <c r="BA63" s="5">
        <f>AZ63</f>
        <v>763242</v>
      </c>
      <c r="BB63" s="5"/>
      <c r="BC63" s="5"/>
    </row>
    <row r="64" spans="2:55" x14ac:dyDescent="0.35">
      <c r="B64" s="7">
        <v>42</v>
      </c>
      <c r="C64" s="7">
        <v>11819</v>
      </c>
      <c r="D64" s="7">
        <v>905.24800000000005</v>
      </c>
      <c r="E64" s="7">
        <v>111</v>
      </c>
      <c r="F64" s="7">
        <v>4884</v>
      </c>
      <c r="G64" s="7">
        <v>10699127</v>
      </c>
      <c r="H64" s="7">
        <v>10699127</v>
      </c>
      <c r="I64" s="5"/>
      <c r="J64" s="5">
        <f>H64</f>
        <v>10699127</v>
      </c>
      <c r="K64" s="5">
        <f>H64-H63</f>
        <v>7228078</v>
      </c>
      <c r="L64" s="6"/>
      <c r="M64" s="6">
        <v>20</v>
      </c>
      <c r="N64" s="6">
        <v>8120</v>
      </c>
      <c r="O64" s="6">
        <v>1500.23</v>
      </c>
      <c r="P64" s="6">
        <v>338</v>
      </c>
      <c r="Q64" s="6">
        <v>4013</v>
      </c>
      <c r="R64" s="6">
        <v>12181868</v>
      </c>
      <c r="S64" s="6">
        <v>12181868</v>
      </c>
      <c r="T64" s="5"/>
      <c r="U64" s="5">
        <f>S64</f>
        <v>12181868</v>
      </c>
      <c r="V64" s="5">
        <f>S64-S63</f>
        <v>8645221</v>
      </c>
      <c r="W64" s="6"/>
      <c r="X64" s="6">
        <v>26</v>
      </c>
      <c r="Y64" s="6">
        <v>15856</v>
      </c>
      <c r="Z64" s="6">
        <v>569.00800000000004</v>
      </c>
      <c r="AA64" s="6">
        <v>157</v>
      </c>
      <c r="AB64" s="6">
        <v>4313</v>
      </c>
      <c r="AC64" s="6">
        <v>9022194</v>
      </c>
      <c r="AD64" s="6">
        <v>9022194</v>
      </c>
      <c r="AE64" s="5"/>
      <c r="AF64" s="5">
        <f>AD64</f>
        <v>9022194</v>
      </c>
      <c r="AG64" s="5">
        <f>AD64-AD63</f>
        <v>7300363</v>
      </c>
      <c r="AH64" s="6"/>
      <c r="AI64" s="6">
        <v>4</v>
      </c>
      <c r="AJ64" s="6">
        <v>16720</v>
      </c>
      <c r="AK64" s="6">
        <v>497.50599999999997</v>
      </c>
      <c r="AL64" s="6">
        <v>165</v>
      </c>
      <c r="AM64" s="6">
        <v>3653</v>
      </c>
      <c r="AN64" s="6">
        <v>8318306</v>
      </c>
      <c r="AO64" s="6">
        <v>8318306</v>
      </c>
      <c r="AP64" s="5"/>
      <c r="AQ64" s="5">
        <f>AO64</f>
        <v>8318306</v>
      </c>
      <c r="AR64" s="5">
        <f>AO64-AO63</f>
        <v>7021023</v>
      </c>
      <c r="AS64" s="6"/>
      <c r="AT64" s="6">
        <v>6</v>
      </c>
      <c r="AU64" s="6">
        <v>13877</v>
      </c>
      <c r="AV64" s="6">
        <v>423.02499999999998</v>
      </c>
      <c r="AW64" s="6">
        <v>87</v>
      </c>
      <c r="AX64" s="6">
        <v>3127</v>
      </c>
      <c r="AY64" s="6">
        <v>5870312</v>
      </c>
      <c r="AZ64" s="6">
        <v>5870312</v>
      </c>
      <c r="BA64" s="5"/>
      <c r="BB64" s="5">
        <f>AZ64</f>
        <v>5870312</v>
      </c>
      <c r="BC64" s="5">
        <f>AZ64-AZ63</f>
        <v>5107070</v>
      </c>
    </row>
    <row r="65" spans="2:55" x14ac:dyDescent="0.35">
      <c r="B65" s="3">
        <v>43</v>
      </c>
      <c r="C65" s="3">
        <v>1199</v>
      </c>
      <c r="D65" s="3">
        <v>2941.364</v>
      </c>
      <c r="E65" s="3">
        <v>1740</v>
      </c>
      <c r="F65" s="3">
        <v>4712</v>
      </c>
      <c r="G65" s="3">
        <v>3526695</v>
      </c>
      <c r="H65" s="3">
        <v>3526695</v>
      </c>
      <c r="I65" s="5">
        <f>H65</f>
        <v>3526695</v>
      </c>
      <c r="J65" s="5"/>
      <c r="K65" s="5"/>
      <c r="M65">
        <v>21</v>
      </c>
      <c r="N65">
        <v>809</v>
      </c>
      <c r="O65">
        <v>3953.1379999999999</v>
      </c>
      <c r="P65">
        <v>2620</v>
      </c>
      <c r="Q65">
        <v>6549</v>
      </c>
      <c r="R65">
        <v>3198089</v>
      </c>
      <c r="S65">
        <v>3198089</v>
      </c>
      <c r="T65" s="5">
        <f>S65</f>
        <v>3198089</v>
      </c>
      <c r="U65" s="5"/>
      <c r="V65" s="5"/>
      <c r="X65">
        <v>27</v>
      </c>
      <c r="Y65">
        <v>1115</v>
      </c>
      <c r="Z65">
        <v>1997.6220000000001</v>
      </c>
      <c r="AA65">
        <v>1317</v>
      </c>
      <c r="AB65">
        <v>3545</v>
      </c>
      <c r="AC65">
        <v>2227349</v>
      </c>
      <c r="AD65">
        <v>2227349</v>
      </c>
      <c r="AE65" s="5">
        <f>AD65</f>
        <v>2227349</v>
      </c>
      <c r="AF65" s="5"/>
      <c r="AG65" s="5"/>
      <c r="AI65">
        <v>5</v>
      </c>
      <c r="AJ65">
        <v>881</v>
      </c>
      <c r="AK65">
        <v>2002.8009999999999</v>
      </c>
      <c r="AL65">
        <v>1073</v>
      </c>
      <c r="AM65">
        <v>3917</v>
      </c>
      <c r="AN65">
        <v>1764468</v>
      </c>
      <c r="AO65">
        <v>1764468</v>
      </c>
      <c r="AP65" s="5">
        <f>AO65</f>
        <v>1764468</v>
      </c>
      <c r="AQ65" s="5"/>
      <c r="AR65" s="5"/>
      <c r="AT65">
        <v>7</v>
      </c>
      <c r="AU65">
        <v>1104</v>
      </c>
      <c r="AV65">
        <v>2806.1109999999999</v>
      </c>
      <c r="AW65">
        <v>1553</v>
      </c>
      <c r="AX65">
        <v>4836</v>
      </c>
      <c r="AY65">
        <v>3097946</v>
      </c>
      <c r="AZ65">
        <v>3097946</v>
      </c>
      <c r="BA65" s="5">
        <f>AZ65</f>
        <v>3097946</v>
      </c>
      <c r="BB65" s="5"/>
      <c r="BC65" s="5"/>
    </row>
    <row r="66" spans="2:55" x14ac:dyDescent="0.35">
      <c r="B66" s="7">
        <v>44</v>
      </c>
      <c r="C66" s="7">
        <v>10275</v>
      </c>
      <c r="D66" s="7">
        <v>951.31</v>
      </c>
      <c r="E66" s="7">
        <v>132</v>
      </c>
      <c r="F66" s="7">
        <v>4712</v>
      </c>
      <c r="G66" s="7">
        <v>9774712</v>
      </c>
      <c r="H66" s="7">
        <v>9774712</v>
      </c>
      <c r="I66" s="5"/>
      <c r="J66" s="5">
        <f>H66</f>
        <v>9774712</v>
      </c>
      <c r="K66" s="5">
        <f>H66-H65</f>
        <v>6248017</v>
      </c>
      <c r="L66" s="6"/>
      <c r="M66" s="6">
        <v>22</v>
      </c>
      <c r="N66" s="6">
        <v>8742</v>
      </c>
      <c r="O66" s="6">
        <v>1745.6559999999999</v>
      </c>
      <c r="P66" s="6">
        <v>305</v>
      </c>
      <c r="Q66" s="6">
        <v>6549</v>
      </c>
      <c r="R66" s="6">
        <v>15260525</v>
      </c>
      <c r="S66" s="6">
        <v>15260525</v>
      </c>
      <c r="T66" s="5"/>
      <c r="U66" s="5">
        <f>S66</f>
        <v>15260525</v>
      </c>
      <c r="V66" s="5">
        <f>S66-S65</f>
        <v>12062436</v>
      </c>
      <c r="W66" s="6"/>
      <c r="X66" s="6">
        <v>28</v>
      </c>
      <c r="Y66" s="6">
        <v>15135</v>
      </c>
      <c r="Z66" s="6">
        <v>647.00699999999995</v>
      </c>
      <c r="AA66" s="6">
        <v>158</v>
      </c>
      <c r="AB66" s="6">
        <v>3545</v>
      </c>
      <c r="AC66" s="6">
        <v>9792452</v>
      </c>
      <c r="AD66" s="6">
        <v>9792452</v>
      </c>
      <c r="AE66" s="5"/>
      <c r="AF66" s="5">
        <f>AD66</f>
        <v>9792452</v>
      </c>
      <c r="AG66" s="5">
        <f>AD66-AD65</f>
        <v>7565103</v>
      </c>
      <c r="AH66" s="6"/>
      <c r="AI66" s="6">
        <v>6</v>
      </c>
      <c r="AJ66" s="6">
        <v>17202</v>
      </c>
      <c r="AK66" s="6">
        <v>594.76800000000003</v>
      </c>
      <c r="AL66" s="6">
        <v>101</v>
      </c>
      <c r="AM66" s="6">
        <v>3917</v>
      </c>
      <c r="AN66" s="6">
        <v>10231199</v>
      </c>
      <c r="AO66" s="6">
        <v>10231199</v>
      </c>
      <c r="AP66" s="5"/>
      <c r="AQ66" s="5">
        <f>AO66</f>
        <v>10231199</v>
      </c>
      <c r="AR66" s="5">
        <f>AO66-AO65</f>
        <v>8466731</v>
      </c>
      <c r="AS66" s="6"/>
      <c r="AT66" s="6">
        <v>8</v>
      </c>
      <c r="AU66" s="6">
        <v>10413</v>
      </c>
      <c r="AV66" s="6">
        <v>915.77599999999995</v>
      </c>
      <c r="AW66" s="6">
        <v>178</v>
      </c>
      <c r="AX66" s="6">
        <v>4836</v>
      </c>
      <c r="AY66" s="6">
        <v>9535971</v>
      </c>
      <c r="AZ66" s="6">
        <v>9535971</v>
      </c>
      <c r="BA66" s="5"/>
      <c r="BB66" s="5">
        <f>AZ66</f>
        <v>9535971</v>
      </c>
      <c r="BC66" s="5">
        <f>AZ66-AZ65</f>
        <v>6438025</v>
      </c>
    </row>
    <row r="67" spans="2:55" x14ac:dyDescent="0.35">
      <c r="B67" s="3">
        <v>1</v>
      </c>
      <c r="C67" s="3">
        <v>1480</v>
      </c>
      <c r="D67" s="3">
        <v>2288.0700000000002</v>
      </c>
      <c r="E67" s="3">
        <v>1450</v>
      </c>
      <c r="F67" s="3">
        <v>3895</v>
      </c>
      <c r="G67" s="3">
        <v>3386343</v>
      </c>
      <c r="H67" s="3">
        <v>3386343</v>
      </c>
      <c r="I67" s="5">
        <f>H67</f>
        <v>3386343</v>
      </c>
      <c r="J67" s="5"/>
      <c r="K67" s="5"/>
      <c r="M67">
        <v>1</v>
      </c>
      <c r="N67">
        <v>824</v>
      </c>
      <c r="O67">
        <v>2602.627</v>
      </c>
      <c r="P67">
        <v>1640</v>
      </c>
      <c r="Q67">
        <v>4565</v>
      </c>
      <c r="R67">
        <v>2144565</v>
      </c>
      <c r="S67">
        <v>2144565</v>
      </c>
      <c r="T67" s="5">
        <f>S67</f>
        <v>2144565</v>
      </c>
      <c r="U67" s="5"/>
      <c r="V67" s="5"/>
      <c r="X67">
        <v>29</v>
      </c>
      <c r="Y67">
        <v>556</v>
      </c>
      <c r="Z67">
        <v>1926.5740000000001</v>
      </c>
      <c r="AA67">
        <v>1311</v>
      </c>
      <c r="AB67">
        <v>2944</v>
      </c>
      <c r="AC67">
        <v>1071175</v>
      </c>
      <c r="AD67">
        <v>1071175</v>
      </c>
      <c r="AE67" s="5">
        <f>AD67</f>
        <v>1071175</v>
      </c>
      <c r="AF67" s="5"/>
      <c r="AG67" s="5"/>
      <c r="AI67">
        <v>7</v>
      </c>
      <c r="AJ67">
        <v>853</v>
      </c>
      <c r="AK67">
        <v>2421.0949999999998</v>
      </c>
      <c r="AL67">
        <v>1400</v>
      </c>
      <c r="AM67">
        <v>4293</v>
      </c>
      <c r="AN67">
        <v>2065194</v>
      </c>
      <c r="AO67">
        <v>2065194</v>
      </c>
      <c r="AP67" s="5">
        <f>AO67</f>
        <v>2065194</v>
      </c>
      <c r="AQ67" s="5"/>
      <c r="AR67" s="5"/>
      <c r="AT67">
        <v>9</v>
      </c>
      <c r="AU67">
        <v>322</v>
      </c>
      <c r="AV67">
        <v>1799.2829999999999</v>
      </c>
      <c r="AW67">
        <v>1379</v>
      </c>
      <c r="AX67">
        <v>2909</v>
      </c>
      <c r="AY67">
        <v>579369</v>
      </c>
      <c r="AZ67">
        <v>579369</v>
      </c>
      <c r="BA67" s="5">
        <f>AZ67</f>
        <v>579369</v>
      </c>
      <c r="BB67" s="5"/>
      <c r="BC67" s="5"/>
    </row>
    <row r="68" spans="2:55" x14ac:dyDescent="0.35">
      <c r="B68" s="7">
        <v>2</v>
      </c>
      <c r="C68" s="7">
        <v>6715</v>
      </c>
      <c r="D68" s="7">
        <v>1265.366</v>
      </c>
      <c r="E68" s="7">
        <v>280</v>
      </c>
      <c r="F68" s="7">
        <v>3895</v>
      </c>
      <c r="G68" s="7">
        <v>8496930</v>
      </c>
      <c r="H68" s="7">
        <v>8496930</v>
      </c>
      <c r="I68" s="5"/>
      <c r="J68" s="5">
        <f>H68</f>
        <v>8496930</v>
      </c>
      <c r="K68" s="5">
        <f>H68-H67</f>
        <v>5110587</v>
      </c>
      <c r="L68" s="6"/>
      <c r="M68" s="6">
        <v>2</v>
      </c>
      <c r="N68" s="6">
        <v>8413</v>
      </c>
      <c r="O68" s="6">
        <v>927.06</v>
      </c>
      <c r="P68" s="6">
        <v>272</v>
      </c>
      <c r="Q68" s="6">
        <v>4565</v>
      </c>
      <c r="R68" s="6">
        <v>7799353</v>
      </c>
      <c r="S68" s="6">
        <v>7799353</v>
      </c>
      <c r="T68" s="5"/>
      <c r="U68" s="5">
        <f>S68</f>
        <v>7799353</v>
      </c>
      <c r="V68" s="5">
        <f>S68-S67</f>
        <v>5654788</v>
      </c>
      <c r="W68" s="6"/>
      <c r="X68" s="6">
        <v>30</v>
      </c>
      <c r="Y68" s="6">
        <v>8186</v>
      </c>
      <c r="Z68" s="6">
        <v>721.11800000000005</v>
      </c>
      <c r="AA68" s="6">
        <v>206</v>
      </c>
      <c r="AB68" s="6">
        <v>2944</v>
      </c>
      <c r="AC68" s="6">
        <v>5903076</v>
      </c>
      <c r="AD68" s="6">
        <v>5903076</v>
      </c>
      <c r="AE68" s="5"/>
      <c r="AF68" s="5">
        <f>AD68</f>
        <v>5903076</v>
      </c>
      <c r="AG68" s="5">
        <f>AD68-AD67</f>
        <v>4831901</v>
      </c>
      <c r="AH68" s="6"/>
      <c r="AI68" s="6">
        <v>8</v>
      </c>
      <c r="AJ68" s="6">
        <v>17633</v>
      </c>
      <c r="AK68" s="6">
        <v>667.54700000000003</v>
      </c>
      <c r="AL68" s="6">
        <v>159</v>
      </c>
      <c r="AM68" s="6">
        <v>4293</v>
      </c>
      <c r="AN68" s="6">
        <v>11770852</v>
      </c>
      <c r="AO68" s="6">
        <v>11770852</v>
      </c>
      <c r="AP68" s="5"/>
      <c r="AQ68" s="5">
        <f>AO68</f>
        <v>11770852</v>
      </c>
      <c r="AR68" s="5">
        <f>AO68-AO67</f>
        <v>9705658</v>
      </c>
      <c r="AS68" s="6"/>
      <c r="AT68" s="6">
        <v>10</v>
      </c>
      <c r="AU68" s="6">
        <v>12695</v>
      </c>
      <c r="AV68" s="6">
        <v>597.12699999999995</v>
      </c>
      <c r="AW68" s="6">
        <v>96</v>
      </c>
      <c r="AX68" s="6">
        <v>2909</v>
      </c>
      <c r="AY68" s="6">
        <v>7580531</v>
      </c>
      <c r="AZ68" s="6">
        <v>7580531</v>
      </c>
      <c r="BA68" s="5"/>
      <c r="BB68" s="5">
        <f>AZ68</f>
        <v>7580531</v>
      </c>
      <c r="BC68" s="5">
        <f>AZ68-AZ67</f>
        <v>7001162</v>
      </c>
    </row>
    <row r="69" spans="2:55" x14ac:dyDescent="0.35">
      <c r="B69" s="3">
        <v>3</v>
      </c>
      <c r="C69" s="3">
        <v>988</v>
      </c>
      <c r="D69" s="3">
        <v>2463.431</v>
      </c>
      <c r="E69" s="3">
        <v>1504</v>
      </c>
      <c r="F69" s="3">
        <v>4018</v>
      </c>
      <c r="G69" s="3">
        <v>2433870</v>
      </c>
      <c r="H69" s="3">
        <v>2433870</v>
      </c>
      <c r="I69" s="5">
        <f>H69</f>
        <v>2433870</v>
      </c>
      <c r="J69" s="5"/>
      <c r="K69" s="5"/>
      <c r="M69">
        <v>3</v>
      </c>
      <c r="N69">
        <v>554</v>
      </c>
      <c r="O69">
        <v>2450.0340000000001</v>
      </c>
      <c r="P69">
        <v>1642</v>
      </c>
      <c r="Q69">
        <v>3529</v>
      </c>
      <c r="R69">
        <v>1357319</v>
      </c>
      <c r="S69">
        <v>1357319</v>
      </c>
      <c r="T69" s="5">
        <f>S69</f>
        <v>1357319</v>
      </c>
      <c r="U69" s="5"/>
      <c r="V69" s="5"/>
      <c r="X69">
        <v>31</v>
      </c>
      <c r="Y69">
        <v>687</v>
      </c>
      <c r="Z69">
        <v>1989.0350000000001</v>
      </c>
      <c r="AA69">
        <v>1319</v>
      </c>
      <c r="AB69">
        <v>3023</v>
      </c>
      <c r="AC69">
        <v>1366467</v>
      </c>
      <c r="AD69">
        <v>1366467</v>
      </c>
      <c r="AE69" s="5">
        <f>AD69</f>
        <v>1366467</v>
      </c>
      <c r="AF69" s="5"/>
      <c r="AG69" s="5"/>
      <c r="AI69">
        <v>9</v>
      </c>
      <c r="AJ69">
        <v>298</v>
      </c>
      <c r="AK69">
        <v>2328.7449999999999</v>
      </c>
      <c r="AL69">
        <v>1416</v>
      </c>
      <c r="AM69">
        <v>3767</v>
      </c>
      <c r="AN69">
        <v>693966</v>
      </c>
      <c r="AO69">
        <v>693966</v>
      </c>
      <c r="AP69" s="5">
        <f>AO69</f>
        <v>693966</v>
      </c>
      <c r="AQ69" s="5"/>
      <c r="AR69" s="5"/>
      <c r="AT69">
        <v>11</v>
      </c>
      <c r="AU69">
        <v>821</v>
      </c>
      <c r="AV69">
        <v>2180.9169999999999</v>
      </c>
      <c r="AW69">
        <v>1346</v>
      </c>
      <c r="AX69">
        <v>3847</v>
      </c>
      <c r="AY69">
        <v>1790533</v>
      </c>
      <c r="AZ69">
        <v>1790533</v>
      </c>
      <c r="BA69" s="5">
        <f>AZ69</f>
        <v>1790533</v>
      </c>
      <c r="BB69" s="5"/>
      <c r="BC69" s="5"/>
    </row>
    <row r="70" spans="2:55" x14ac:dyDescent="0.35">
      <c r="B70" s="7">
        <v>4</v>
      </c>
      <c r="C70" s="7">
        <v>6117</v>
      </c>
      <c r="D70" s="7">
        <v>1036.3599999999999</v>
      </c>
      <c r="E70" s="7">
        <v>327</v>
      </c>
      <c r="F70" s="7">
        <v>4018</v>
      </c>
      <c r="G70" s="7">
        <v>6339414</v>
      </c>
      <c r="H70" s="7">
        <v>6339414</v>
      </c>
      <c r="I70" s="5"/>
      <c r="J70" s="5">
        <f>H70</f>
        <v>6339414</v>
      </c>
      <c r="K70" s="5">
        <f>H70-H69</f>
        <v>3905544</v>
      </c>
      <c r="L70" s="6"/>
      <c r="M70" s="6">
        <v>4</v>
      </c>
      <c r="N70" s="6">
        <v>8388</v>
      </c>
      <c r="O70" s="6">
        <v>785.745</v>
      </c>
      <c r="P70" s="6">
        <v>230</v>
      </c>
      <c r="Q70" s="6">
        <v>3529</v>
      </c>
      <c r="R70" s="6">
        <v>6590832</v>
      </c>
      <c r="S70" s="6">
        <v>6590832</v>
      </c>
      <c r="T70" s="5"/>
      <c r="U70" s="5">
        <f>S70</f>
        <v>6590832</v>
      </c>
      <c r="V70" s="5">
        <f>S70-S69</f>
        <v>5233513</v>
      </c>
      <c r="W70" s="6"/>
      <c r="X70" s="6">
        <v>32</v>
      </c>
      <c r="Y70" s="6">
        <v>10589</v>
      </c>
      <c r="Z70" s="6">
        <v>667.38499999999999</v>
      </c>
      <c r="AA70" s="6">
        <v>168</v>
      </c>
      <c r="AB70" s="6">
        <v>3023</v>
      </c>
      <c r="AC70" s="6">
        <v>7066940</v>
      </c>
      <c r="AD70" s="6">
        <v>7066940</v>
      </c>
      <c r="AE70" s="5"/>
      <c r="AF70" s="5">
        <f>AD70</f>
        <v>7066940</v>
      </c>
      <c r="AG70" s="5">
        <f>AD70-AD69</f>
        <v>5700473</v>
      </c>
      <c r="AH70" s="6"/>
      <c r="AI70" s="6">
        <v>10</v>
      </c>
      <c r="AJ70" s="6">
        <v>9524</v>
      </c>
      <c r="AK70" s="6">
        <v>582.505</v>
      </c>
      <c r="AL70" s="6">
        <v>104</v>
      </c>
      <c r="AM70" s="6">
        <v>3767</v>
      </c>
      <c r="AN70" s="6">
        <v>5547776</v>
      </c>
      <c r="AO70" s="6">
        <v>5547776</v>
      </c>
      <c r="AP70" s="5"/>
      <c r="AQ70" s="5">
        <f>AO70</f>
        <v>5547776</v>
      </c>
      <c r="AR70" s="5">
        <f>AO70-AO69</f>
        <v>4853810</v>
      </c>
      <c r="AS70" s="6"/>
      <c r="AT70" s="6">
        <v>12</v>
      </c>
      <c r="AU70" s="6">
        <v>10161</v>
      </c>
      <c r="AV70" s="6">
        <v>721.58399999999995</v>
      </c>
      <c r="AW70" s="6">
        <v>149</v>
      </c>
      <c r="AX70" s="6">
        <v>3847</v>
      </c>
      <c r="AY70" s="6">
        <v>7332018</v>
      </c>
      <c r="AZ70" s="6">
        <v>7332018</v>
      </c>
      <c r="BA70" s="5"/>
      <c r="BB70" s="5">
        <f>AZ70</f>
        <v>7332018</v>
      </c>
      <c r="BC70" s="5">
        <f>AZ70-AZ69</f>
        <v>5541485</v>
      </c>
    </row>
    <row r="71" spans="2:55" x14ac:dyDescent="0.35">
      <c r="B71" s="3">
        <v>5</v>
      </c>
      <c r="C71" s="3">
        <v>1119</v>
      </c>
      <c r="D71" s="3">
        <v>2321.3009999999999</v>
      </c>
      <c r="E71" s="3">
        <v>1505</v>
      </c>
      <c r="F71" s="3">
        <v>3557</v>
      </c>
      <c r="G71" s="3">
        <v>2597536</v>
      </c>
      <c r="H71" s="3">
        <v>2597536</v>
      </c>
      <c r="I71" s="5">
        <f>H71</f>
        <v>2597536</v>
      </c>
      <c r="J71" s="5"/>
      <c r="K71" s="5"/>
      <c r="M71">
        <v>5</v>
      </c>
      <c r="N71">
        <v>916</v>
      </c>
      <c r="O71">
        <v>2627.0349999999999</v>
      </c>
      <c r="P71">
        <v>1521</v>
      </c>
      <c r="Q71">
        <v>4615</v>
      </c>
      <c r="R71">
        <v>2406364</v>
      </c>
      <c r="S71">
        <v>2406364</v>
      </c>
      <c r="T71" s="5">
        <f>S71</f>
        <v>2406364</v>
      </c>
      <c r="U71" s="5"/>
      <c r="V71" s="5"/>
      <c r="X71">
        <v>33</v>
      </c>
      <c r="Y71">
        <v>555</v>
      </c>
      <c r="Z71">
        <v>2208.1439999999998</v>
      </c>
      <c r="AA71">
        <v>1591</v>
      </c>
      <c r="AB71">
        <v>3079</v>
      </c>
      <c r="AC71">
        <v>1225520</v>
      </c>
      <c r="AD71">
        <v>1225520</v>
      </c>
      <c r="AE71" s="5">
        <f>AD71</f>
        <v>1225520</v>
      </c>
      <c r="AF71" s="5"/>
      <c r="AG71" s="5"/>
      <c r="AI71">
        <v>11</v>
      </c>
      <c r="AJ71">
        <v>531</v>
      </c>
      <c r="AK71">
        <v>2403.7649999999999</v>
      </c>
      <c r="AL71">
        <v>1381</v>
      </c>
      <c r="AM71">
        <v>4009</v>
      </c>
      <c r="AN71">
        <v>1276399</v>
      </c>
      <c r="AO71">
        <v>1276399</v>
      </c>
      <c r="AP71" s="5">
        <f>AO71</f>
        <v>1276399</v>
      </c>
      <c r="AQ71" s="5"/>
      <c r="AR71" s="5"/>
      <c r="AT71">
        <v>13</v>
      </c>
      <c r="AU71">
        <v>2041</v>
      </c>
      <c r="AV71">
        <v>2464.027</v>
      </c>
      <c r="AW71">
        <v>1422</v>
      </c>
      <c r="AX71">
        <v>4351</v>
      </c>
      <c r="AY71">
        <v>5029080</v>
      </c>
      <c r="AZ71">
        <v>5029080</v>
      </c>
      <c r="BA71" s="5">
        <f>AZ71</f>
        <v>5029080</v>
      </c>
      <c r="BB71" s="5"/>
      <c r="BC71" s="5"/>
    </row>
    <row r="72" spans="2:55" x14ac:dyDescent="0.35">
      <c r="B72" s="7">
        <v>6</v>
      </c>
      <c r="C72" s="7">
        <v>6661</v>
      </c>
      <c r="D72" s="7">
        <v>1067.4549999999999</v>
      </c>
      <c r="E72" s="7">
        <v>330</v>
      </c>
      <c r="F72" s="7">
        <v>3557</v>
      </c>
      <c r="G72" s="7">
        <v>7110317</v>
      </c>
      <c r="H72" s="7">
        <v>7110317</v>
      </c>
      <c r="I72" s="5"/>
      <c r="J72" s="5">
        <f>H72</f>
        <v>7110317</v>
      </c>
      <c r="K72" s="5">
        <f>H72-H71</f>
        <v>4512781</v>
      </c>
      <c r="L72" s="6"/>
      <c r="M72" s="6">
        <v>6</v>
      </c>
      <c r="N72" s="6">
        <v>7353</v>
      </c>
      <c r="O72" s="6">
        <v>1153.0650000000001</v>
      </c>
      <c r="P72" s="6">
        <v>228</v>
      </c>
      <c r="Q72" s="6">
        <v>4615</v>
      </c>
      <c r="R72" s="6">
        <v>8478487</v>
      </c>
      <c r="S72" s="6">
        <v>8478487</v>
      </c>
      <c r="T72" s="5"/>
      <c r="U72" s="5">
        <f>S72</f>
        <v>8478487</v>
      </c>
      <c r="V72" s="5">
        <f>S72-S71</f>
        <v>6072123</v>
      </c>
      <c r="W72" s="6"/>
      <c r="X72" s="6">
        <v>34</v>
      </c>
      <c r="Y72" s="6">
        <v>9213</v>
      </c>
      <c r="Z72" s="6">
        <v>738.76800000000003</v>
      </c>
      <c r="AA72" s="6">
        <v>177</v>
      </c>
      <c r="AB72" s="6">
        <v>3079</v>
      </c>
      <c r="AC72" s="6">
        <v>6806272</v>
      </c>
      <c r="AD72" s="6">
        <v>6806272</v>
      </c>
      <c r="AE72" s="5"/>
      <c r="AF72" s="5">
        <f>AD72</f>
        <v>6806272</v>
      </c>
      <c r="AG72" s="5">
        <f>AD72-AD71</f>
        <v>5580752</v>
      </c>
      <c r="AH72" s="6"/>
      <c r="AI72" s="6">
        <v>12</v>
      </c>
      <c r="AJ72" s="6">
        <v>13691</v>
      </c>
      <c r="AK72" s="6">
        <v>559.21100000000001</v>
      </c>
      <c r="AL72" s="6">
        <v>168</v>
      </c>
      <c r="AM72" s="6">
        <v>4009</v>
      </c>
      <c r="AN72" s="6">
        <v>7656155</v>
      </c>
      <c r="AO72" s="6">
        <v>7656155</v>
      </c>
      <c r="AP72" s="5"/>
      <c r="AQ72" s="5">
        <f>AO72</f>
        <v>7656155</v>
      </c>
      <c r="AR72" s="5">
        <f>AO72-AO71</f>
        <v>6379756</v>
      </c>
      <c r="AS72" s="6"/>
      <c r="AT72" s="6">
        <v>14</v>
      </c>
      <c r="AU72" s="6">
        <v>16070</v>
      </c>
      <c r="AV72" s="6">
        <v>1004.06</v>
      </c>
      <c r="AW72" s="6">
        <v>193</v>
      </c>
      <c r="AX72" s="6">
        <v>4351</v>
      </c>
      <c r="AY72" s="6">
        <v>16135247</v>
      </c>
      <c r="AZ72" s="6">
        <v>16135247</v>
      </c>
      <c r="BA72" s="5"/>
      <c r="BB72" s="5">
        <f>AZ72</f>
        <v>16135247</v>
      </c>
      <c r="BC72" s="5">
        <f>AZ72-AZ71</f>
        <v>11106167</v>
      </c>
    </row>
    <row r="73" spans="2:55" x14ac:dyDescent="0.35">
      <c r="B73" s="3">
        <v>7</v>
      </c>
      <c r="C73" s="3">
        <v>729</v>
      </c>
      <c r="D73" s="3">
        <v>2167.7860000000001</v>
      </c>
      <c r="E73" s="3">
        <v>1507</v>
      </c>
      <c r="F73" s="3">
        <v>2962</v>
      </c>
      <c r="G73" s="3">
        <v>1580316</v>
      </c>
      <c r="H73" s="3">
        <v>1580316</v>
      </c>
      <c r="I73" s="5">
        <f>H73</f>
        <v>1580316</v>
      </c>
      <c r="J73" s="5"/>
      <c r="K73" s="5"/>
      <c r="M73">
        <v>7</v>
      </c>
      <c r="N73">
        <v>878</v>
      </c>
      <c r="O73">
        <v>2466.6170000000002</v>
      </c>
      <c r="P73">
        <v>1564</v>
      </c>
      <c r="Q73">
        <v>4239</v>
      </c>
      <c r="R73">
        <v>2165690</v>
      </c>
      <c r="S73">
        <v>2165690</v>
      </c>
      <c r="T73" s="5">
        <f>S73</f>
        <v>2165690</v>
      </c>
      <c r="U73" s="5"/>
      <c r="V73" s="5"/>
      <c r="X73">
        <v>35</v>
      </c>
      <c r="Y73">
        <v>499</v>
      </c>
      <c r="Z73">
        <v>2002.367</v>
      </c>
      <c r="AA73">
        <v>1591</v>
      </c>
      <c r="AB73">
        <v>2657</v>
      </c>
      <c r="AC73">
        <v>999181</v>
      </c>
      <c r="AD73">
        <v>999181</v>
      </c>
      <c r="AE73" s="5">
        <f>AD73</f>
        <v>999181</v>
      </c>
      <c r="AF73" s="5"/>
      <c r="AG73" s="5"/>
      <c r="AI73">
        <v>13</v>
      </c>
      <c r="AJ73">
        <v>556</v>
      </c>
      <c r="AK73">
        <v>2488.085</v>
      </c>
      <c r="AL73">
        <v>1413</v>
      </c>
      <c r="AM73">
        <v>4049</v>
      </c>
      <c r="AN73">
        <v>1383375</v>
      </c>
      <c r="AO73">
        <v>1383375</v>
      </c>
      <c r="AP73" s="5">
        <f>AO73</f>
        <v>1383375</v>
      </c>
      <c r="AQ73" s="5"/>
      <c r="AR73" s="5"/>
      <c r="AT73">
        <v>15</v>
      </c>
      <c r="AU73">
        <v>207</v>
      </c>
      <c r="AV73">
        <v>1373.3910000000001</v>
      </c>
      <c r="AW73">
        <v>1121</v>
      </c>
      <c r="AX73">
        <v>1915</v>
      </c>
      <c r="AY73">
        <v>284292</v>
      </c>
      <c r="AZ73">
        <v>284292</v>
      </c>
      <c r="BA73" s="5">
        <f>AZ73</f>
        <v>284292</v>
      </c>
      <c r="BB73" s="5"/>
      <c r="BC73" s="5"/>
    </row>
    <row r="74" spans="2:55" x14ac:dyDescent="0.35">
      <c r="B74" s="7">
        <v>8</v>
      </c>
      <c r="C74" s="7">
        <v>6672</v>
      </c>
      <c r="D74" s="7">
        <v>804.73099999999999</v>
      </c>
      <c r="E74" s="7">
        <v>291</v>
      </c>
      <c r="F74" s="7">
        <v>2962</v>
      </c>
      <c r="G74" s="7">
        <v>5369165</v>
      </c>
      <c r="H74" s="7">
        <v>5369165</v>
      </c>
      <c r="I74" s="5"/>
      <c r="J74" s="5">
        <f>H74</f>
        <v>5369165</v>
      </c>
      <c r="K74" s="5">
        <f>H74-H73</f>
        <v>3788849</v>
      </c>
      <c r="L74" s="6"/>
      <c r="M74" s="6">
        <v>8</v>
      </c>
      <c r="N74" s="6">
        <v>11437</v>
      </c>
      <c r="O74" s="6">
        <v>920.07100000000003</v>
      </c>
      <c r="P74" s="6">
        <v>245</v>
      </c>
      <c r="Q74" s="6">
        <v>4239</v>
      </c>
      <c r="R74" s="6">
        <v>10522849</v>
      </c>
      <c r="S74" s="6">
        <v>10522849</v>
      </c>
      <c r="T74" s="5"/>
      <c r="U74" s="5">
        <f>S74</f>
        <v>10522849</v>
      </c>
      <c r="V74" s="5">
        <f>S74-S73</f>
        <v>8357159</v>
      </c>
      <c r="W74" s="6"/>
      <c r="X74" s="6">
        <v>36</v>
      </c>
      <c r="Y74" s="6">
        <v>11346</v>
      </c>
      <c r="Z74" s="6">
        <v>673.08799999999997</v>
      </c>
      <c r="AA74" s="6">
        <v>155</v>
      </c>
      <c r="AB74" s="6">
        <v>2657</v>
      </c>
      <c r="AC74" s="6">
        <v>7636860</v>
      </c>
      <c r="AD74" s="6">
        <v>7636860</v>
      </c>
      <c r="AE74" s="5"/>
      <c r="AF74" s="5">
        <f>AD74</f>
        <v>7636860</v>
      </c>
      <c r="AG74" s="5">
        <f>AD74-AD73</f>
        <v>6637679</v>
      </c>
      <c r="AH74" s="6"/>
      <c r="AI74" s="6">
        <v>14</v>
      </c>
      <c r="AJ74" s="6">
        <v>14180</v>
      </c>
      <c r="AK74" s="6">
        <v>625.18399999999997</v>
      </c>
      <c r="AL74" s="6">
        <v>182</v>
      </c>
      <c r="AM74" s="6">
        <v>4049</v>
      </c>
      <c r="AN74" s="6">
        <v>8865111</v>
      </c>
      <c r="AO74" s="6">
        <v>8865111</v>
      </c>
      <c r="AP74" s="5"/>
      <c r="AQ74" s="5">
        <f>AO74</f>
        <v>8865111</v>
      </c>
      <c r="AR74" s="5">
        <f>AO74-AO73</f>
        <v>7481736</v>
      </c>
      <c r="AS74" s="6"/>
      <c r="AT74" s="6">
        <v>16</v>
      </c>
      <c r="AU74" s="6">
        <v>9273</v>
      </c>
      <c r="AV74" s="6">
        <v>605.51900000000001</v>
      </c>
      <c r="AW74" s="6">
        <v>86</v>
      </c>
      <c r="AX74" s="6">
        <v>1915</v>
      </c>
      <c r="AY74" s="6">
        <v>5614981</v>
      </c>
      <c r="AZ74" s="6">
        <v>5614981</v>
      </c>
      <c r="BA74" s="5"/>
      <c r="BB74" s="5">
        <f>AZ74</f>
        <v>5614981</v>
      </c>
      <c r="BC74" s="5">
        <f>AZ74-AZ73</f>
        <v>5330689</v>
      </c>
    </row>
    <row r="75" spans="2:55" x14ac:dyDescent="0.35">
      <c r="B75" s="3">
        <v>9</v>
      </c>
      <c r="C75" s="3">
        <v>920</v>
      </c>
      <c r="D75" s="3">
        <v>2116.4</v>
      </c>
      <c r="E75" s="3">
        <v>1504</v>
      </c>
      <c r="F75" s="3">
        <v>3385</v>
      </c>
      <c r="G75" s="3">
        <v>1947088</v>
      </c>
      <c r="H75" s="3">
        <v>1947088</v>
      </c>
      <c r="I75" s="5">
        <f>H75</f>
        <v>1947088</v>
      </c>
      <c r="J75" s="5"/>
      <c r="K75" s="5"/>
      <c r="M75">
        <v>9</v>
      </c>
      <c r="N75">
        <v>801</v>
      </c>
      <c r="O75">
        <v>2293.627</v>
      </c>
      <c r="P75">
        <v>1564</v>
      </c>
      <c r="Q75">
        <v>3762</v>
      </c>
      <c r="R75">
        <v>1837195</v>
      </c>
      <c r="S75">
        <v>1837195</v>
      </c>
      <c r="T75" s="5">
        <f>S75</f>
        <v>1837195</v>
      </c>
      <c r="U75" s="5"/>
      <c r="V75" s="5"/>
      <c r="X75">
        <v>37</v>
      </c>
      <c r="Y75">
        <v>223</v>
      </c>
      <c r="Z75">
        <v>1814.049</v>
      </c>
      <c r="AA75">
        <v>1582</v>
      </c>
      <c r="AB75">
        <v>2215</v>
      </c>
      <c r="AC75">
        <v>404533</v>
      </c>
      <c r="AD75">
        <v>404533</v>
      </c>
      <c r="AE75" s="5">
        <f>AD75</f>
        <v>404533</v>
      </c>
      <c r="AF75" s="5"/>
      <c r="AG75" s="5"/>
      <c r="AI75">
        <v>15</v>
      </c>
      <c r="AJ75">
        <v>262</v>
      </c>
      <c r="AK75">
        <v>2255.3739999999998</v>
      </c>
      <c r="AL75">
        <v>1410</v>
      </c>
      <c r="AM75">
        <v>3606</v>
      </c>
      <c r="AN75">
        <v>590908</v>
      </c>
      <c r="AO75">
        <v>590908</v>
      </c>
      <c r="AP75" s="5">
        <f>AO75</f>
        <v>590908</v>
      </c>
      <c r="AQ75" s="5"/>
      <c r="AR75" s="5"/>
      <c r="AT75">
        <v>17</v>
      </c>
      <c r="AU75">
        <v>1031</v>
      </c>
      <c r="AV75">
        <v>2568.9690000000001</v>
      </c>
      <c r="AW75">
        <v>1597</v>
      </c>
      <c r="AX75">
        <v>4274</v>
      </c>
      <c r="AY75">
        <v>2648607</v>
      </c>
      <c r="AZ75">
        <v>2648607</v>
      </c>
      <c r="BA75" s="5">
        <f>AZ75</f>
        <v>2648607</v>
      </c>
      <c r="BB75" s="5"/>
      <c r="BC75" s="5"/>
    </row>
    <row r="76" spans="2:55" x14ac:dyDescent="0.35">
      <c r="B76" s="7">
        <v>10</v>
      </c>
      <c r="C76" s="7">
        <v>6971</v>
      </c>
      <c r="D76" s="7">
        <v>966.779</v>
      </c>
      <c r="E76" s="7">
        <v>349</v>
      </c>
      <c r="F76" s="7">
        <v>3385</v>
      </c>
      <c r="G76" s="7">
        <v>6739419</v>
      </c>
      <c r="H76" s="7">
        <v>6739419</v>
      </c>
      <c r="I76" s="5"/>
      <c r="J76" s="5">
        <f>H76</f>
        <v>6739419</v>
      </c>
      <c r="K76" s="5">
        <f>H76-H75</f>
        <v>4792331</v>
      </c>
      <c r="L76" s="6"/>
      <c r="M76" s="6">
        <v>10</v>
      </c>
      <c r="N76" s="6">
        <v>10044</v>
      </c>
      <c r="O76" s="6">
        <v>845.72900000000004</v>
      </c>
      <c r="P76" s="6">
        <v>281</v>
      </c>
      <c r="Q76" s="6">
        <v>3762</v>
      </c>
      <c r="R76" s="6">
        <v>8494500</v>
      </c>
      <c r="S76" s="6">
        <v>8494500</v>
      </c>
      <c r="T76" s="5"/>
      <c r="U76" s="5">
        <f>S76</f>
        <v>8494500</v>
      </c>
      <c r="V76" s="5">
        <f>S76-S75</f>
        <v>6657305</v>
      </c>
      <c r="W76" s="6"/>
      <c r="X76" s="6">
        <v>38</v>
      </c>
      <c r="Y76" s="6">
        <v>7467</v>
      </c>
      <c r="Z76" s="6">
        <v>622.15099999999995</v>
      </c>
      <c r="AA76" s="6">
        <v>168</v>
      </c>
      <c r="AB76" s="6">
        <v>2215</v>
      </c>
      <c r="AC76" s="6">
        <v>4645605</v>
      </c>
      <c r="AD76" s="6">
        <v>4645605</v>
      </c>
      <c r="AE76" s="5"/>
      <c r="AF76" s="5">
        <f>AD76</f>
        <v>4645605</v>
      </c>
      <c r="AG76" s="5">
        <f>AD76-AD75</f>
        <v>4241072</v>
      </c>
      <c r="AH76" s="6"/>
      <c r="AI76" s="6">
        <v>16</v>
      </c>
      <c r="AJ76" s="6">
        <v>9803</v>
      </c>
      <c r="AK76" s="6">
        <v>506.41399999999999</v>
      </c>
      <c r="AL76" s="6">
        <v>166</v>
      </c>
      <c r="AM76" s="6">
        <v>3606</v>
      </c>
      <c r="AN76" s="6">
        <v>4964380</v>
      </c>
      <c r="AO76" s="6">
        <v>4964380</v>
      </c>
      <c r="AP76" s="5"/>
      <c r="AQ76" s="5">
        <f>AO76</f>
        <v>4964380</v>
      </c>
      <c r="AR76" s="5">
        <f>AO76-AO75</f>
        <v>4373472</v>
      </c>
      <c r="AS76" s="6"/>
      <c r="AT76" s="6">
        <v>18</v>
      </c>
      <c r="AU76" s="6">
        <v>11659</v>
      </c>
      <c r="AV76" s="6">
        <v>1003.023</v>
      </c>
      <c r="AW76" s="6">
        <v>134</v>
      </c>
      <c r="AX76" s="6">
        <v>4274</v>
      </c>
      <c r="AY76" s="6">
        <v>11694246</v>
      </c>
      <c r="AZ76" s="6">
        <v>11694246</v>
      </c>
      <c r="BA76" s="5"/>
      <c r="BB76" s="5">
        <f>AZ76</f>
        <v>11694246</v>
      </c>
      <c r="BC76" s="5">
        <f>AZ76-AZ75</f>
        <v>9045639</v>
      </c>
    </row>
    <row r="77" spans="2:55" x14ac:dyDescent="0.35">
      <c r="B77" s="3">
        <v>11</v>
      </c>
      <c r="C77" s="3">
        <v>1009</v>
      </c>
      <c r="D77" s="3">
        <v>2597.27</v>
      </c>
      <c r="E77" s="3">
        <v>1498</v>
      </c>
      <c r="F77" s="3">
        <v>4665</v>
      </c>
      <c r="G77" s="3">
        <v>2620645</v>
      </c>
      <c r="H77" s="3">
        <v>2620645</v>
      </c>
      <c r="I77" s="5">
        <f>H77</f>
        <v>2620645</v>
      </c>
      <c r="J77" s="5"/>
      <c r="K77" s="5"/>
      <c r="M77">
        <v>11</v>
      </c>
      <c r="N77">
        <v>815</v>
      </c>
      <c r="O77">
        <v>2965.9670000000001</v>
      </c>
      <c r="P77">
        <v>2087</v>
      </c>
      <c r="Q77">
        <v>4720</v>
      </c>
      <c r="R77">
        <v>2417263</v>
      </c>
      <c r="S77">
        <v>2417263</v>
      </c>
      <c r="T77" s="5">
        <f>S77</f>
        <v>2417263</v>
      </c>
      <c r="U77" s="5"/>
      <c r="V77" s="5"/>
      <c r="X77">
        <v>39</v>
      </c>
      <c r="Y77">
        <v>798</v>
      </c>
      <c r="Z77">
        <v>3042.357</v>
      </c>
      <c r="AA77">
        <v>2061</v>
      </c>
      <c r="AB77">
        <v>4554</v>
      </c>
      <c r="AC77">
        <v>2427801</v>
      </c>
      <c r="AD77">
        <v>2427801</v>
      </c>
      <c r="AE77" s="5">
        <f>AD77</f>
        <v>2427801</v>
      </c>
      <c r="AF77" s="5"/>
      <c r="AG77" s="5"/>
      <c r="AI77">
        <v>17</v>
      </c>
      <c r="AJ77">
        <v>333</v>
      </c>
      <c r="AK77">
        <v>1420.979</v>
      </c>
      <c r="AL77">
        <v>872</v>
      </c>
      <c r="AM77">
        <v>2784</v>
      </c>
      <c r="AN77">
        <v>473186</v>
      </c>
      <c r="AO77">
        <v>473186</v>
      </c>
      <c r="AP77" s="5">
        <f>AO77</f>
        <v>473186</v>
      </c>
      <c r="AQ77" s="5"/>
      <c r="AR77" s="5"/>
      <c r="AT77">
        <v>19</v>
      </c>
      <c r="AU77">
        <v>453</v>
      </c>
      <c r="AV77">
        <v>2914.4059999999999</v>
      </c>
      <c r="AW77">
        <v>2007</v>
      </c>
      <c r="AX77">
        <v>4699</v>
      </c>
      <c r="AY77">
        <v>1320226</v>
      </c>
      <c r="AZ77">
        <v>1320226</v>
      </c>
      <c r="BA77" s="5">
        <f>AZ77</f>
        <v>1320226</v>
      </c>
      <c r="BB77" s="5"/>
      <c r="BC77" s="5"/>
    </row>
    <row r="78" spans="2:55" x14ac:dyDescent="0.35">
      <c r="B78" s="7">
        <v>12</v>
      </c>
      <c r="C78" s="7">
        <v>4609</v>
      </c>
      <c r="D78" s="7">
        <v>1216.2719999999999</v>
      </c>
      <c r="E78" s="7">
        <v>412</v>
      </c>
      <c r="F78" s="7">
        <v>4665</v>
      </c>
      <c r="G78" s="7">
        <v>5605798</v>
      </c>
      <c r="H78" s="7">
        <v>5605798</v>
      </c>
      <c r="I78" s="5"/>
      <c r="J78" s="5">
        <f>H78</f>
        <v>5605798</v>
      </c>
      <c r="K78" s="5">
        <f>H78-H77</f>
        <v>2985153</v>
      </c>
      <c r="L78" s="6"/>
      <c r="M78" s="6">
        <v>12</v>
      </c>
      <c r="N78" s="6">
        <v>6312</v>
      </c>
      <c r="O78" s="6">
        <v>1302.5709999999999</v>
      </c>
      <c r="P78" s="6">
        <v>289</v>
      </c>
      <c r="Q78" s="6">
        <v>4720</v>
      </c>
      <c r="R78" s="6">
        <v>8221827</v>
      </c>
      <c r="S78" s="6">
        <v>8221827</v>
      </c>
      <c r="T78" s="5"/>
      <c r="U78" s="5">
        <f>S78</f>
        <v>8221827</v>
      </c>
      <c r="V78" s="5">
        <f>S78-S77</f>
        <v>5804564</v>
      </c>
      <c r="W78" s="6"/>
      <c r="X78" s="6">
        <v>40</v>
      </c>
      <c r="Y78" s="6">
        <v>15695</v>
      </c>
      <c r="Z78" s="6">
        <v>770.01599999999996</v>
      </c>
      <c r="AA78" s="6">
        <v>153</v>
      </c>
      <c r="AB78" s="6">
        <v>4554</v>
      </c>
      <c r="AC78" s="6">
        <v>12085394</v>
      </c>
      <c r="AD78" s="6">
        <v>12085394</v>
      </c>
      <c r="AE78" s="5"/>
      <c r="AF78" s="5">
        <f>AD78</f>
        <v>12085394</v>
      </c>
      <c r="AG78" s="5">
        <f>AD78-AD77</f>
        <v>9657593</v>
      </c>
      <c r="AH78" s="6"/>
      <c r="AI78" s="6">
        <v>18</v>
      </c>
      <c r="AJ78" s="6">
        <v>9561</v>
      </c>
      <c r="AK78" s="6">
        <v>421.88200000000001</v>
      </c>
      <c r="AL78" s="6">
        <v>166</v>
      </c>
      <c r="AM78" s="6">
        <v>2784</v>
      </c>
      <c r="AN78" s="6">
        <v>4033612</v>
      </c>
      <c r="AO78" s="6">
        <v>4033612</v>
      </c>
      <c r="AP78" s="5"/>
      <c r="AQ78" s="5">
        <f>AO78</f>
        <v>4033612</v>
      </c>
      <c r="AR78" s="5">
        <f>AO78-AO77</f>
        <v>3560426</v>
      </c>
      <c r="AS78" s="6"/>
      <c r="AT78" s="6">
        <v>20</v>
      </c>
      <c r="AU78" s="6">
        <v>14236</v>
      </c>
      <c r="AV78" s="6">
        <v>814.76599999999996</v>
      </c>
      <c r="AW78" s="6">
        <v>218</v>
      </c>
      <c r="AX78" s="6">
        <v>4699</v>
      </c>
      <c r="AY78" s="6">
        <v>11599010</v>
      </c>
      <c r="AZ78" s="6">
        <v>11599010</v>
      </c>
      <c r="BA78" s="5"/>
      <c r="BB78" s="5">
        <f>AZ78</f>
        <v>11599010</v>
      </c>
      <c r="BC78" s="5">
        <f>AZ78-AZ77</f>
        <v>10278784</v>
      </c>
    </row>
    <row r="79" spans="2:55" x14ac:dyDescent="0.35">
      <c r="B79" s="3">
        <v>13</v>
      </c>
      <c r="C79" s="3">
        <v>272</v>
      </c>
      <c r="D79" s="3">
        <v>2687.5740000000001</v>
      </c>
      <c r="E79" s="3">
        <v>1509</v>
      </c>
      <c r="F79" s="3">
        <v>4038</v>
      </c>
      <c r="G79" s="3">
        <v>731020</v>
      </c>
      <c r="H79" s="3">
        <v>731020</v>
      </c>
      <c r="I79" s="5"/>
      <c r="J79" s="5"/>
      <c r="K79" s="5"/>
      <c r="M79">
        <v>13</v>
      </c>
      <c r="N79">
        <v>863</v>
      </c>
      <c r="O79">
        <v>3066.0709999999999</v>
      </c>
      <c r="P79">
        <v>2049</v>
      </c>
      <c r="Q79">
        <v>5153</v>
      </c>
      <c r="R79">
        <v>2646019</v>
      </c>
      <c r="S79">
        <v>2646019</v>
      </c>
      <c r="T79" s="5">
        <f>S79</f>
        <v>2646019</v>
      </c>
      <c r="U79" s="5"/>
      <c r="V79" s="5"/>
      <c r="X79">
        <v>41</v>
      </c>
      <c r="Y79">
        <v>543</v>
      </c>
      <c r="Z79">
        <v>3157.0569999999998</v>
      </c>
      <c r="AA79">
        <v>2097</v>
      </c>
      <c r="AB79">
        <v>5678</v>
      </c>
      <c r="AC79">
        <v>1714282</v>
      </c>
      <c r="AD79">
        <v>1714282</v>
      </c>
      <c r="AE79" s="5">
        <f>AD79</f>
        <v>1714282</v>
      </c>
      <c r="AF79" s="5"/>
      <c r="AG79" s="5"/>
      <c r="AI79">
        <v>19</v>
      </c>
      <c r="AJ79">
        <v>295</v>
      </c>
      <c r="AK79">
        <v>3149.0810000000001</v>
      </c>
      <c r="AL79">
        <v>1962</v>
      </c>
      <c r="AM79">
        <v>4661</v>
      </c>
      <c r="AN79">
        <v>928979</v>
      </c>
      <c r="AO79">
        <v>928979</v>
      </c>
      <c r="AP79" s="5">
        <f>AO79</f>
        <v>928979</v>
      </c>
      <c r="AQ79" s="5"/>
      <c r="AR79" s="5"/>
      <c r="AT79">
        <v>21</v>
      </c>
      <c r="AU79">
        <v>1550</v>
      </c>
      <c r="AV79">
        <v>2632.2280000000001</v>
      </c>
      <c r="AW79">
        <v>1742</v>
      </c>
      <c r="AX79">
        <v>4413</v>
      </c>
      <c r="AY79">
        <v>4079954</v>
      </c>
      <c r="AZ79">
        <v>4079954</v>
      </c>
      <c r="BA79" s="5">
        <f>AZ79</f>
        <v>4079954</v>
      </c>
      <c r="BB79" s="5"/>
      <c r="BC79" s="5"/>
    </row>
    <row r="80" spans="2:55" x14ac:dyDescent="0.35">
      <c r="B80" s="7">
        <v>14</v>
      </c>
      <c r="C80" s="7">
        <v>2891</v>
      </c>
      <c r="D80" s="7">
        <v>822.846</v>
      </c>
      <c r="E80" s="7">
        <v>360</v>
      </c>
      <c r="F80" s="7">
        <v>4038</v>
      </c>
      <c r="G80" s="7">
        <v>2378848</v>
      </c>
      <c r="H80" s="7">
        <v>2378848</v>
      </c>
      <c r="I80" s="5"/>
      <c r="J80" s="5"/>
      <c r="K80" s="5"/>
      <c r="L80" s="6"/>
      <c r="M80" s="6">
        <v>14</v>
      </c>
      <c r="N80" s="6">
        <v>10499</v>
      </c>
      <c r="O80" s="6">
        <v>1075.367</v>
      </c>
      <c r="P80" s="6">
        <v>213</v>
      </c>
      <c r="Q80" s="6">
        <v>5153</v>
      </c>
      <c r="R80" s="6">
        <v>11290283</v>
      </c>
      <c r="S80" s="6">
        <v>11290283</v>
      </c>
      <c r="T80" s="5"/>
      <c r="U80" s="5">
        <f>S80</f>
        <v>11290283</v>
      </c>
      <c r="V80" s="5">
        <f>S80-S79</f>
        <v>8644264</v>
      </c>
      <c r="W80" s="6"/>
      <c r="X80" s="6">
        <v>42</v>
      </c>
      <c r="Y80" s="6">
        <v>14939</v>
      </c>
      <c r="Z80" s="6">
        <v>673.45500000000004</v>
      </c>
      <c r="AA80" s="6">
        <v>247</v>
      </c>
      <c r="AB80" s="6">
        <v>5678</v>
      </c>
      <c r="AC80" s="6">
        <v>10060744</v>
      </c>
      <c r="AD80" s="6">
        <v>10060744</v>
      </c>
      <c r="AE80" s="5"/>
      <c r="AF80" s="5">
        <f>AD80</f>
        <v>10060744</v>
      </c>
      <c r="AG80" s="5">
        <f>AD80-AD79</f>
        <v>8346462</v>
      </c>
      <c r="AH80" s="6"/>
      <c r="AI80" s="6">
        <v>20</v>
      </c>
      <c r="AJ80" s="6">
        <v>13080</v>
      </c>
      <c r="AK80" s="6">
        <v>619.65800000000002</v>
      </c>
      <c r="AL80" s="6">
        <v>157</v>
      </c>
      <c r="AM80" s="6">
        <v>4661</v>
      </c>
      <c r="AN80" s="6">
        <v>8105124</v>
      </c>
      <c r="AO80" s="6">
        <v>8105124</v>
      </c>
      <c r="AP80" s="5"/>
      <c r="AQ80" s="5">
        <f>AO80</f>
        <v>8105124</v>
      </c>
      <c r="AR80" s="5">
        <f>AO80-AO79</f>
        <v>7176145</v>
      </c>
      <c r="AS80" s="6"/>
      <c r="AT80" s="6">
        <v>22</v>
      </c>
      <c r="AU80" s="6">
        <v>16048</v>
      </c>
      <c r="AV80" s="6">
        <v>1034.7170000000001</v>
      </c>
      <c r="AW80" s="6">
        <v>142</v>
      </c>
      <c r="AX80" s="6">
        <v>4413</v>
      </c>
      <c r="AY80" s="6">
        <v>16605144</v>
      </c>
      <c r="AZ80" s="6">
        <v>16605144</v>
      </c>
      <c r="BA80" s="5"/>
      <c r="BB80" s="5">
        <f>AZ80</f>
        <v>16605144</v>
      </c>
      <c r="BC80" s="5">
        <f>AZ80-AZ79</f>
        <v>12525190</v>
      </c>
    </row>
    <row r="81" spans="2:55" x14ac:dyDescent="0.35">
      <c r="B81" s="3">
        <v>15</v>
      </c>
      <c r="C81" s="3">
        <v>1179</v>
      </c>
      <c r="D81" s="3">
        <v>2579.4740000000002</v>
      </c>
      <c r="E81" s="3">
        <v>1506</v>
      </c>
      <c r="F81" s="3">
        <v>4361</v>
      </c>
      <c r="G81" s="3">
        <v>3041200</v>
      </c>
      <c r="H81" s="3">
        <v>3041200</v>
      </c>
      <c r="I81" s="5">
        <f>H81</f>
        <v>3041200</v>
      </c>
      <c r="J81" s="5"/>
      <c r="K81" s="5"/>
      <c r="M81">
        <v>15</v>
      </c>
      <c r="N81">
        <v>932</v>
      </c>
      <c r="O81">
        <v>3162.2950000000001</v>
      </c>
      <c r="P81">
        <v>2097</v>
      </c>
      <c r="Q81">
        <v>4993</v>
      </c>
      <c r="R81">
        <v>2947259</v>
      </c>
      <c r="S81">
        <v>2947259</v>
      </c>
      <c r="T81" s="5">
        <f>S81</f>
        <v>2947259</v>
      </c>
      <c r="U81" s="5"/>
      <c r="V81" s="5"/>
      <c r="X81">
        <v>43</v>
      </c>
      <c r="Y81">
        <v>591</v>
      </c>
      <c r="Z81">
        <v>3379.8380000000002</v>
      </c>
      <c r="AA81">
        <v>2101</v>
      </c>
      <c r="AB81">
        <v>4901</v>
      </c>
      <c r="AC81">
        <v>1997484</v>
      </c>
      <c r="AD81">
        <v>1997484</v>
      </c>
      <c r="AE81" s="5">
        <f>AD81</f>
        <v>1997484</v>
      </c>
      <c r="AF81" s="5"/>
      <c r="AG81" s="5"/>
      <c r="AI81">
        <v>21</v>
      </c>
      <c r="AJ81">
        <v>292</v>
      </c>
      <c r="AK81">
        <v>2679.1509999999998</v>
      </c>
      <c r="AL81">
        <v>1960</v>
      </c>
      <c r="AM81">
        <v>3640</v>
      </c>
      <c r="AN81">
        <v>782312</v>
      </c>
      <c r="AO81">
        <v>782312</v>
      </c>
      <c r="AP81" s="5">
        <f>AO81</f>
        <v>782312</v>
      </c>
      <c r="AQ81" s="5"/>
      <c r="AR81" s="5"/>
      <c r="AT81">
        <v>1</v>
      </c>
      <c r="AU81">
        <v>1039</v>
      </c>
      <c r="AV81">
        <v>3576.25</v>
      </c>
      <c r="AW81">
        <v>1878</v>
      </c>
      <c r="AX81">
        <v>7233</v>
      </c>
      <c r="AY81">
        <v>3715724</v>
      </c>
      <c r="AZ81">
        <v>3715724</v>
      </c>
      <c r="BA81" s="5">
        <f>AZ81</f>
        <v>3715724</v>
      </c>
      <c r="BB81" s="5"/>
      <c r="BC81" s="5"/>
    </row>
    <row r="82" spans="2:55" x14ac:dyDescent="0.35">
      <c r="B82" s="7">
        <v>16</v>
      </c>
      <c r="C82" s="7">
        <v>7273</v>
      </c>
      <c r="D82" s="7">
        <v>1036.703</v>
      </c>
      <c r="E82" s="7">
        <v>314</v>
      </c>
      <c r="F82" s="7">
        <v>4361</v>
      </c>
      <c r="G82" s="7">
        <v>7539938</v>
      </c>
      <c r="H82" s="7">
        <v>7539938</v>
      </c>
      <c r="I82" s="5"/>
      <c r="J82" s="5">
        <f>H82</f>
        <v>7539938</v>
      </c>
      <c r="K82" s="5">
        <f>H82-H81</f>
        <v>4498738</v>
      </c>
      <c r="L82" s="6"/>
      <c r="M82" s="6">
        <v>16</v>
      </c>
      <c r="N82" s="6">
        <v>12365</v>
      </c>
      <c r="O82" s="6">
        <v>1195.0029999999999</v>
      </c>
      <c r="P82" s="6">
        <v>206</v>
      </c>
      <c r="Q82" s="6">
        <v>4993</v>
      </c>
      <c r="R82" s="6">
        <v>14776208</v>
      </c>
      <c r="S82" s="6">
        <v>14776208</v>
      </c>
      <c r="T82" s="5"/>
      <c r="U82" s="5">
        <f>S82</f>
        <v>14776208</v>
      </c>
      <c r="V82" s="5">
        <f>S82-S81</f>
        <v>11828949</v>
      </c>
      <c r="W82" s="6"/>
      <c r="X82" s="6">
        <v>44</v>
      </c>
      <c r="Y82" s="6">
        <v>10548</v>
      </c>
      <c r="Z82" s="6">
        <v>937.71100000000001</v>
      </c>
      <c r="AA82" s="6">
        <v>122</v>
      </c>
      <c r="AB82" s="6">
        <v>4901</v>
      </c>
      <c r="AC82" s="6">
        <v>9890977</v>
      </c>
      <c r="AD82" s="6">
        <v>9890977</v>
      </c>
      <c r="AE82" s="5"/>
      <c r="AF82" s="5">
        <f>AD82</f>
        <v>9890977</v>
      </c>
      <c r="AG82" s="5">
        <f>AD82-AD81</f>
        <v>7893493</v>
      </c>
      <c r="AH82" s="6"/>
      <c r="AI82" s="6">
        <v>22</v>
      </c>
      <c r="AJ82" s="6">
        <v>5784</v>
      </c>
      <c r="AK82" s="6">
        <v>980.39800000000002</v>
      </c>
      <c r="AL82" s="6">
        <v>166</v>
      </c>
      <c r="AM82" s="6">
        <v>3640</v>
      </c>
      <c r="AN82" s="6">
        <v>5670624</v>
      </c>
      <c r="AO82" s="6">
        <v>5670624</v>
      </c>
      <c r="AP82" s="5"/>
      <c r="AQ82" s="5">
        <f>AO82</f>
        <v>5670624</v>
      </c>
      <c r="AR82" s="5">
        <f>AO82-AO81</f>
        <v>4888312</v>
      </c>
      <c r="AS82" s="6"/>
      <c r="AT82" s="6">
        <v>2</v>
      </c>
      <c r="AU82" s="6">
        <v>10858</v>
      </c>
      <c r="AV82" s="6">
        <v>1126.6079999999999</v>
      </c>
      <c r="AW82" s="6">
        <v>296</v>
      </c>
      <c r="AX82" s="6">
        <v>7233</v>
      </c>
      <c r="AY82" s="6">
        <v>12232709</v>
      </c>
      <c r="AZ82" s="6">
        <v>12232709</v>
      </c>
      <c r="BA82" s="5"/>
      <c r="BB82" s="5">
        <f>AZ82</f>
        <v>12232709</v>
      </c>
      <c r="BC82" s="5">
        <f>AZ82-AZ81</f>
        <v>8516985</v>
      </c>
    </row>
    <row r="83" spans="2:55" x14ac:dyDescent="0.35">
      <c r="B83" s="3">
        <v>17</v>
      </c>
      <c r="C83" s="3">
        <v>1458</v>
      </c>
      <c r="D83" s="3">
        <v>2599.9859999999999</v>
      </c>
      <c r="E83" s="3">
        <v>1504</v>
      </c>
      <c r="F83" s="3">
        <v>4383</v>
      </c>
      <c r="G83" s="3">
        <v>3790779</v>
      </c>
      <c r="H83" s="3">
        <v>3790779</v>
      </c>
      <c r="I83" s="5">
        <f>H83</f>
        <v>3790779</v>
      </c>
      <c r="J83" s="5"/>
      <c r="K83" s="5"/>
      <c r="M83">
        <v>17</v>
      </c>
      <c r="N83">
        <v>1301</v>
      </c>
      <c r="O83">
        <v>3446.5210000000002</v>
      </c>
      <c r="P83">
        <v>2100</v>
      </c>
      <c r="Q83">
        <v>5510</v>
      </c>
      <c r="R83">
        <v>4483924</v>
      </c>
      <c r="S83">
        <v>4483924</v>
      </c>
      <c r="T83" s="5">
        <f>S83</f>
        <v>4483924</v>
      </c>
      <c r="U83" s="5"/>
      <c r="V83" s="5"/>
      <c r="X83">
        <v>45</v>
      </c>
      <c r="Y83">
        <v>935</v>
      </c>
      <c r="Z83">
        <v>3150.7530000000002</v>
      </c>
      <c r="AA83">
        <v>2276</v>
      </c>
      <c r="AB83">
        <v>5269</v>
      </c>
      <c r="AC83">
        <v>2945954</v>
      </c>
      <c r="AD83">
        <v>2945954</v>
      </c>
      <c r="AE83" s="5">
        <f>AD83</f>
        <v>2945954</v>
      </c>
      <c r="AF83" s="5"/>
      <c r="AG83" s="5"/>
      <c r="AI83">
        <v>23</v>
      </c>
      <c r="AJ83">
        <v>346</v>
      </c>
      <c r="AK83">
        <v>3323.1390000000001</v>
      </c>
      <c r="AL83">
        <v>1958</v>
      </c>
      <c r="AM83">
        <v>4555</v>
      </c>
      <c r="AN83">
        <v>1149806</v>
      </c>
      <c r="AO83">
        <v>1149806</v>
      </c>
      <c r="AP83" s="5">
        <f>AO83</f>
        <v>1149806</v>
      </c>
      <c r="AQ83" s="5"/>
      <c r="AR83" s="5"/>
      <c r="AT83">
        <v>3</v>
      </c>
      <c r="AU83">
        <v>1834</v>
      </c>
      <c r="AV83">
        <v>4543.7920000000004</v>
      </c>
      <c r="AW83">
        <v>2420</v>
      </c>
      <c r="AX83">
        <v>8782</v>
      </c>
      <c r="AY83">
        <v>8333315</v>
      </c>
      <c r="AZ83">
        <v>8333315</v>
      </c>
      <c r="BA83" s="5">
        <f>AZ83</f>
        <v>8333315</v>
      </c>
      <c r="BB83" s="5"/>
      <c r="BC83" s="5"/>
    </row>
    <row r="84" spans="2:55" x14ac:dyDescent="0.35">
      <c r="B84" s="7">
        <v>18</v>
      </c>
      <c r="C84" s="7">
        <v>9491</v>
      </c>
      <c r="D84" s="7">
        <v>1047.037</v>
      </c>
      <c r="E84" s="7">
        <v>351</v>
      </c>
      <c r="F84" s="7">
        <v>4383</v>
      </c>
      <c r="G84" s="7">
        <v>9937426</v>
      </c>
      <c r="H84" s="7">
        <v>9937426</v>
      </c>
      <c r="I84" s="5"/>
      <c r="J84" s="5">
        <f>H84</f>
        <v>9937426</v>
      </c>
      <c r="K84" s="5">
        <f>H84-H83</f>
        <v>6146647</v>
      </c>
      <c r="L84" s="6"/>
      <c r="M84" s="6">
        <v>18</v>
      </c>
      <c r="N84" s="6">
        <v>12021</v>
      </c>
      <c r="O84" s="6">
        <v>1257.8420000000001</v>
      </c>
      <c r="P84" s="6">
        <v>250</v>
      </c>
      <c r="Q84" s="6">
        <v>5510</v>
      </c>
      <c r="R84" s="6">
        <v>15120514</v>
      </c>
      <c r="S84" s="6">
        <v>15120514</v>
      </c>
      <c r="T84" s="5"/>
      <c r="U84" s="5">
        <f>S84</f>
        <v>15120514</v>
      </c>
      <c r="V84" s="5">
        <f>S84-S83</f>
        <v>10636590</v>
      </c>
      <c r="W84" s="6"/>
      <c r="X84" s="6">
        <v>46</v>
      </c>
      <c r="Y84" s="6">
        <v>13490</v>
      </c>
      <c r="Z84" s="6">
        <v>1237.4580000000001</v>
      </c>
      <c r="AA84" s="6">
        <v>249</v>
      </c>
      <c r="AB84" s="6">
        <v>5269</v>
      </c>
      <c r="AC84" s="6">
        <v>16693303</v>
      </c>
      <c r="AD84" s="6">
        <v>16693303</v>
      </c>
      <c r="AE84" s="5"/>
      <c r="AF84" s="5">
        <f>AD84</f>
        <v>16693303</v>
      </c>
      <c r="AG84" s="5">
        <f>AD84-AD83</f>
        <v>13747349</v>
      </c>
      <c r="AH84" s="6"/>
      <c r="AI84" s="6">
        <v>24</v>
      </c>
      <c r="AJ84" s="6">
        <v>13656</v>
      </c>
      <c r="AK84" s="6">
        <v>546.36400000000003</v>
      </c>
      <c r="AL84" s="6">
        <v>171</v>
      </c>
      <c r="AM84" s="6">
        <v>4555</v>
      </c>
      <c r="AN84" s="6">
        <v>7461147</v>
      </c>
      <c r="AO84" s="6">
        <v>7461147</v>
      </c>
      <c r="AP84" s="5"/>
      <c r="AQ84" s="5">
        <f>AO84</f>
        <v>7461147</v>
      </c>
      <c r="AR84" s="5">
        <f>AO84-AO83</f>
        <v>6311341</v>
      </c>
      <c r="AS84" s="6"/>
      <c r="AT84" s="6">
        <v>4</v>
      </c>
      <c r="AU84" s="6">
        <v>13831</v>
      </c>
      <c r="AV84" s="6">
        <v>1625.893</v>
      </c>
      <c r="AW84" s="6">
        <v>230</v>
      </c>
      <c r="AX84" s="6">
        <v>8782</v>
      </c>
      <c r="AY84" s="6">
        <v>22487722</v>
      </c>
      <c r="AZ84" s="6">
        <v>22487722</v>
      </c>
      <c r="BA84" s="5"/>
      <c r="BB84" s="5">
        <f>AZ84</f>
        <v>22487722</v>
      </c>
      <c r="BC84" s="5">
        <f>AZ84-AZ83</f>
        <v>14154407</v>
      </c>
    </row>
    <row r="85" spans="2:55" x14ac:dyDescent="0.35">
      <c r="B85" s="3">
        <v>19</v>
      </c>
      <c r="C85" s="3">
        <v>1516</v>
      </c>
      <c r="D85" s="3">
        <v>3236.9209999999998</v>
      </c>
      <c r="E85" s="3">
        <v>1435</v>
      </c>
      <c r="F85" s="3">
        <v>6190</v>
      </c>
      <c r="G85" s="3">
        <v>4907172</v>
      </c>
      <c r="H85" s="3">
        <v>4907172</v>
      </c>
      <c r="I85" s="5">
        <f>H85</f>
        <v>4907172</v>
      </c>
      <c r="J85" s="5"/>
      <c r="K85" s="5"/>
      <c r="M85">
        <v>19</v>
      </c>
      <c r="N85">
        <v>844</v>
      </c>
      <c r="O85">
        <v>3061.5</v>
      </c>
      <c r="P85">
        <v>2241</v>
      </c>
      <c r="Q85">
        <v>4207</v>
      </c>
      <c r="R85">
        <v>2583906</v>
      </c>
      <c r="S85">
        <v>2583906</v>
      </c>
      <c r="T85" s="5">
        <f>S85</f>
        <v>2583906</v>
      </c>
      <c r="U85" s="5"/>
      <c r="V85" s="5"/>
      <c r="X85">
        <v>47</v>
      </c>
      <c r="Y85">
        <v>412</v>
      </c>
      <c r="Z85">
        <v>3069.15</v>
      </c>
      <c r="AA85">
        <v>2279</v>
      </c>
      <c r="AB85">
        <v>4148</v>
      </c>
      <c r="AC85">
        <v>1264490</v>
      </c>
      <c r="AD85">
        <v>1264490</v>
      </c>
      <c r="AE85" s="5">
        <f>AD85</f>
        <v>1264490</v>
      </c>
      <c r="AF85" s="5"/>
      <c r="AG85" s="5"/>
      <c r="AI85">
        <v>1</v>
      </c>
      <c r="AJ85">
        <v>891</v>
      </c>
      <c r="AK85">
        <v>1574.059</v>
      </c>
      <c r="AL85">
        <v>891</v>
      </c>
      <c r="AM85">
        <v>2958</v>
      </c>
      <c r="AN85">
        <v>1402487</v>
      </c>
      <c r="AO85">
        <v>1402487</v>
      </c>
      <c r="AP85" s="5">
        <f>AO85</f>
        <v>1402487</v>
      </c>
      <c r="AQ85" s="5"/>
      <c r="AR85" s="5"/>
      <c r="AT85">
        <v>5</v>
      </c>
      <c r="AU85">
        <v>884</v>
      </c>
      <c r="AV85">
        <v>4752.442</v>
      </c>
      <c r="AW85">
        <v>2635</v>
      </c>
      <c r="AX85">
        <v>9206</v>
      </c>
      <c r="AY85">
        <v>4201159</v>
      </c>
      <c r="AZ85">
        <v>4201159</v>
      </c>
      <c r="BA85" s="5">
        <f>AZ85</f>
        <v>4201159</v>
      </c>
      <c r="BB85" s="5"/>
      <c r="BC85" s="5"/>
    </row>
    <row r="86" spans="2:55" x14ac:dyDescent="0.35">
      <c r="B86" s="7">
        <v>20</v>
      </c>
      <c r="C86" s="7">
        <v>8402</v>
      </c>
      <c r="D86" s="7">
        <v>1330.231</v>
      </c>
      <c r="E86" s="7">
        <v>330</v>
      </c>
      <c r="F86" s="7">
        <v>6190</v>
      </c>
      <c r="G86" s="7">
        <v>11176604</v>
      </c>
      <c r="H86" s="7">
        <v>11176604</v>
      </c>
      <c r="I86" s="5"/>
      <c r="J86" s="5">
        <f>H86</f>
        <v>11176604</v>
      </c>
      <c r="K86" s="5">
        <f>H86-H85</f>
        <v>6269432</v>
      </c>
      <c r="L86" s="6"/>
      <c r="M86" s="6">
        <v>20</v>
      </c>
      <c r="N86" s="6">
        <v>7037</v>
      </c>
      <c r="O86" s="6">
        <v>1335.777</v>
      </c>
      <c r="P86" s="6">
        <v>285</v>
      </c>
      <c r="Q86" s="6">
        <v>4207</v>
      </c>
      <c r="R86" s="6">
        <v>9399860</v>
      </c>
      <c r="S86" s="6">
        <v>9399860</v>
      </c>
      <c r="T86" s="5"/>
      <c r="U86" s="5">
        <f>S86</f>
        <v>9399860</v>
      </c>
      <c r="V86" s="5">
        <f>S86-S85</f>
        <v>6815954</v>
      </c>
      <c r="W86" s="6"/>
      <c r="X86" s="6">
        <v>48</v>
      </c>
      <c r="Y86" s="6">
        <v>10950</v>
      </c>
      <c r="Z86" s="6">
        <v>698.42100000000005</v>
      </c>
      <c r="AA86" s="6">
        <v>171</v>
      </c>
      <c r="AB86" s="6">
        <v>4148</v>
      </c>
      <c r="AC86" s="6">
        <v>7647715</v>
      </c>
      <c r="AD86" s="6">
        <v>7647715</v>
      </c>
      <c r="AE86" s="5"/>
      <c r="AF86" s="5">
        <f>AD86</f>
        <v>7647715</v>
      </c>
      <c r="AG86" s="5">
        <f>AD86-AD85</f>
        <v>6383225</v>
      </c>
      <c r="AH86" s="6"/>
      <c r="AI86" s="6">
        <v>2</v>
      </c>
      <c r="AJ86" s="6">
        <v>11718</v>
      </c>
      <c r="AK86" s="6">
        <v>486.58199999999999</v>
      </c>
      <c r="AL86" s="6">
        <v>67</v>
      </c>
      <c r="AM86" s="6">
        <v>2958</v>
      </c>
      <c r="AN86" s="6">
        <v>5701765</v>
      </c>
      <c r="AO86" s="6">
        <v>5701765</v>
      </c>
      <c r="AP86" s="5"/>
      <c r="AQ86" s="5">
        <f>AO86</f>
        <v>5701765</v>
      </c>
      <c r="AR86" s="5">
        <f>AO86-AO85</f>
        <v>4299278</v>
      </c>
      <c r="AS86" s="6"/>
      <c r="AT86" s="6">
        <v>6</v>
      </c>
      <c r="AU86" s="6">
        <v>9831</v>
      </c>
      <c r="AV86" s="6">
        <v>1352.152</v>
      </c>
      <c r="AW86" s="6">
        <v>264</v>
      </c>
      <c r="AX86" s="6">
        <v>9206</v>
      </c>
      <c r="AY86" s="6">
        <v>13293008</v>
      </c>
      <c r="AZ86" s="6">
        <v>13293008</v>
      </c>
      <c r="BA86" s="5"/>
      <c r="BB86" s="5">
        <f>AZ86</f>
        <v>13293008</v>
      </c>
      <c r="BC86" s="5">
        <f>AZ86-AZ85</f>
        <v>9091849</v>
      </c>
    </row>
    <row r="87" spans="2:55" x14ac:dyDescent="0.35">
      <c r="B87" s="3">
        <v>21</v>
      </c>
      <c r="C87" s="3">
        <v>1639</v>
      </c>
      <c r="D87" s="3">
        <v>2648.3539999999998</v>
      </c>
      <c r="E87" s="3">
        <v>1494</v>
      </c>
      <c r="F87" s="3">
        <v>5037</v>
      </c>
      <c r="G87" s="3">
        <v>4340652</v>
      </c>
      <c r="H87" s="3">
        <v>4340652</v>
      </c>
      <c r="I87" s="5">
        <f>H87</f>
        <v>4340652</v>
      </c>
      <c r="J87" s="5"/>
      <c r="K87" s="5"/>
      <c r="M87">
        <v>21</v>
      </c>
      <c r="N87">
        <v>824</v>
      </c>
      <c r="O87">
        <v>2942.16</v>
      </c>
      <c r="P87">
        <v>2250</v>
      </c>
      <c r="Q87">
        <v>4177</v>
      </c>
      <c r="R87">
        <v>2424340</v>
      </c>
      <c r="S87">
        <v>2424340</v>
      </c>
      <c r="T87" s="5">
        <f>S87</f>
        <v>2424340</v>
      </c>
      <c r="U87" s="5"/>
      <c r="V87" s="5"/>
      <c r="X87">
        <v>49</v>
      </c>
      <c r="Y87">
        <v>621</v>
      </c>
      <c r="Z87">
        <v>2640.172</v>
      </c>
      <c r="AA87">
        <v>1827</v>
      </c>
      <c r="AB87">
        <v>4096</v>
      </c>
      <c r="AC87">
        <v>1639547</v>
      </c>
      <c r="AD87">
        <v>1639547</v>
      </c>
      <c r="AE87" s="5">
        <f>AD87</f>
        <v>1639547</v>
      </c>
      <c r="AF87" s="5"/>
      <c r="AG87" s="5"/>
      <c r="AI87">
        <v>3</v>
      </c>
      <c r="AJ87">
        <v>928</v>
      </c>
      <c r="AK87">
        <v>1490.2940000000001</v>
      </c>
      <c r="AL87">
        <v>891</v>
      </c>
      <c r="AM87">
        <v>3138</v>
      </c>
      <c r="AN87">
        <v>1382993</v>
      </c>
      <c r="AO87">
        <v>1382993</v>
      </c>
      <c r="AP87" s="5">
        <f>AO87</f>
        <v>1382993</v>
      </c>
      <c r="AQ87" s="5"/>
      <c r="AR87" s="5"/>
      <c r="AT87">
        <v>7</v>
      </c>
      <c r="AU87">
        <v>671</v>
      </c>
      <c r="AV87">
        <v>2700.3589999999999</v>
      </c>
      <c r="AW87">
        <v>1770</v>
      </c>
      <c r="AX87">
        <v>4494</v>
      </c>
      <c r="AY87">
        <v>1811941</v>
      </c>
      <c r="AZ87">
        <v>1811941</v>
      </c>
      <c r="BA87" s="5">
        <f>AZ87</f>
        <v>1811941</v>
      </c>
      <c r="BB87" s="5"/>
      <c r="BC87" s="5"/>
    </row>
    <row r="88" spans="2:55" x14ac:dyDescent="0.35">
      <c r="B88" s="7">
        <v>22</v>
      </c>
      <c r="C88" s="7">
        <v>6918</v>
      </c>
      <c r="D88" s="7">
        <v>1373.2439999999999</v>
      </c>
      <c r="E88" s="7">
        <v>333</v>
      </c>
      <c r="F88" s="7">
        <v>5037</v>
      </c>
      <c r="G88" s="7">
        <v>9500103</v>
      </c>
      <c r="H88" s="7">
        <v>9500103</v>
      </c>
      <c r="I88" s="5"/>
      <c r="J88" s="5">
        <f>H88</f>
        <v>9500103</v>
      </c>
      <c r="K88" s="5">
        <f>H88-H87</f>
        <v>5159451</v>
      </c>
      <c r="L88" s="6"/>
      <c r="M88" s="6">
        <v>22</v>
      </c>
      <c r="N88" s="6">
        <v>7006</v>
      </c>
      <c r="O88" s="6">
        <v>1130.124</v>
      </c>
      <c r="P88" s="6">
        <v>189</v>
      </c>
      <c r="Q88" s="6">
        <v>4177</v>
      </c>
      <c r="R88" s="6">
        <v>7917652</v>
      </c>
      <c r="S88" s="6">
        <v>7917652</v>
      </c>
      <c r="T88" s="5"/>
      <c r="U88" s="5">
        <f>S88</f>
        <v>7917652</v>
      </c>
      <c r="V88" s="5">
        <f>S88-S87</f>
        <v>5493312</v>
      </c>
      <c r="W88" s="6"/>
      <c r="X88" s="6">
        <v>50</v>
      </c>
      <c r="Y88" s="6">
        <v>11032</v>
      </c>
      <c r="Z88" s="6">
        <v>824.58600000000001</v>
      </c>
      <c r="AA88" s="6">
        <v>160</v>
      </c>
      <c r="AB88" s="6">
        <v>4096</v>
      </c>
      <c r="AC88" s="6">
        <v>9096833</v>
      </c>
      <c r="AD88" s="6">
        <v>9096833</v>
      </c>
      <c r="AE88" s="5"/>
      <c r="AF88" s="5">
        <f>AD88</f>
        <v>9096833</v>
      </c>
      <c r="AG88" s="5">
        <f>AD88-AD87</f>
        <v>7457286</v>
      </c>
      <c r="AH88" s="6"/>
      <c r="AI88" s="6">
        <v>4</v>
      </c>
      <c r="AJ88" s="6">
        <v>11699</v>
      </c>
      <c r="AK88" s="6">
        <v>540.96199999999999</v>
      </c>
      <c r="AL88" s="6">
        <v>102</v>
      </c>
      <c r="AM88" s="6">
        <v>3138</v>
      </c>
      <c r="AN88" s="6">
        <v>6328713</v>
      </c>
      <c r="AO88" s="6">
        <v>6328713</v>
      </c>
      <c r="AP88" s="5"/>
      <c r="AQ88" s="5">
        <f>AO88</f>
        <v>6328713</v>
      </c>
      <c r="AR88" s="5">
        <f>AO88-AO87</f>
        <v>4945720</v>
      </c>
      <c r="AS88" s="6"/>
      <c r="AT88" s="6">
        <v>8</v>
      </c>
      <c r="AU88" s="6">
        <v>10212</v>
      </c>
      <c r="AV88" s="6">
        <v>977.85199999999998</v>
      </c>
      <c r="AW88" s="6">
        <v>294</v>
      </c>
      <c r="AX88" s="6">
        <v>4494</v>
      </c>
      <c r="AY88" s="6">
        <v>9985827</v>
      </c>
      <c r="AZ88" s="6">
        <v>9985827</v>
      </c>
      <c r="BA88" s="5"/>
      <c r="BB88" s="5">
        <f>AZ88</f>
        <v>9985827</v>
      </c>
      <c r="BC88" s="5">
        <f>AZ88-AZ87</f>
        <v>8173886</v>
      </c>
    </row>
    <row r="89" spans="2:55" x14ac:dyDescent="0.35">
      <c r="B89" s="3">
        <v>23</v>
      </c>
      <c r="C89" s="3">
        <v>1211</v>
      </c>
      <c r="D89" s="3">
        <v>2657.3989999999999</v>
      </c>
      <c r="E89" s="3">
        <v>1504</v>
      </c>
      <c r="F89" s="3">
        <v>4924</v>
      </c>
      <c r="G89" s="3">
        <v>3218110</v>
      </c>
      <c r="H89" s="3">
        <v>3218110</v>
      </c>
      <c r="I89" s="5">
        <f>H89</f>
        <v>3218110</v>
      </c>
      <c r="J89" s="5"/>
      <c r="K89" s="5"/>
      <c r="M89">
        <v>23</v>
      </c>
      <c r="N89">
        <v>1155</v>
      </c>
      <c r="O89">
        <v>3218.9349999999999</v>
      </c>
      <c r="P89">
        <v>2251</v>
      </c>
      <c r="Q89">
        <v>5343</v>
      </c>
      <c r="R89">
        <v>3717870</v>
      </c>
      <c r="S89">
        <v>3717870</v>
      </c>
      <c r="T89" s="5">
        <f>S89</f>
        <v>3717870</v>
      </c>
      <c r="U89" s="5"/>
      <c r="V89" s="5"/>
      <c r="X89">
        <v>51</v>
      </c>
      <c r="Y89">
        <v>314</v>
      </c>
      <c r="Z89">
        <v>2561.8440000000001</v>
      </c>
      <c r="AA89">
        <v>2126</v>
      </c>
      <c r="AB89">
        <v>3215</v>
      </c>
      <c r="AC89">
        <v>804419</v>
      </c>
      <c r="AD89">
        <v>804419</v>
      </c>
      <c r="AE89" s="5">
        <f>AD89</f>
        <v>804419</v>
      </c>
      <c r="AF89" s="5"/>
      <c r="AG89" s="5"/>
      <c r="AI89">
        <v>5</v>
      </c>
      <c r="AJ89">
        <v>976</v>
      </c>
      <c r="AK89">
        <v>1624.42</v>
      </c>
      <c r="AL89">
        <v>844</v>
      </c>
      <c r="AM89">
        <v>3236</v>
      </c>
      <c r="AN89">
        <v>1585434</v>
      </c>
      <c r="AO89">
        <v>1585434</v>
      </c>
      <c r="AP89" s="5">
        <f>AO89</f>
        <v>1585434</v>
      </c>
      <c r="AQ89" s="5"/>
      <c r="AR89" s="5"/>
      <c r="AT89">
        <v>9</v>
      </c>
      <c r="AU89">
        <v>1249</v>
      </c>
      <c r="AV89">
        <v>2974.1350000000002</v>
      </c>
      <c r="AW89">
        <v>1697</v>
      </c>
      <c r="AX89">
        <v>5302</v>
      </c>
      <c r="AY89">
        <v>3714695</v>
      </c>
      <c r="AZ89">
        <v>3714695</v>
      </c>
      <c r="BA89" s="5">
        <f>AZ89</f>
        <v>3714695</v>
      </c>
      <c r="BB89" s="5"/>
      <c r="BC89" s="5"/>
    </row>
    <row r="90" spans="2:55" x14ac:dyDescent="0.35">
      <c r="B90" s="7">
        <v>24</v>
      </c>
      <c r="C90" s="7">
        <v>7149</v>
      </c>
      <c r="D90" s="7">
        <v>1057.752</v>
      </c>
      <c r="E90" s="7">
        <v>361</v>
      </c>
      <c r="F90" s="7">
        <v>4924</v>
      </c>
      <c r="G90" s="7">
        <v>7561868</v>
      </c>
      <c r="H90" s="7">
        <v>7561868</v>
      </c>
      <c r="I90" s="5"/>
      <c r="J90" s="5">
        <f>H90</f>
        <v>7561868</v>
      </c>
      <c r="K90" s="5">
        <f>H90-H89</f>
        <v>4343758</v>
      </c>
      <c r="L90" s="6"/>
      <c r="M90" s="6">
        <v>24</v>
      </c>
      <c r="N90" s="6">
        <v>10445</v>
      </c>
      <c r="O90" s="6">
        <v>1249.537</v>
      </c>
      <c r="P90" s="6">
        <v>135</v>
      </c>
      <c r="Q90" s="6">
        <v>5343</v>
      </c>
      <c r="R90" s="6">
        <v>13051416</v>
      </c>
      <c r="S90" s="6">
        <v>13051416</v>
      </c>
      <c r="T90" s="5"/>
      <c r="U90" s="5">
        <f>S90</f>
        <v>13051416</v>
      </c>
      <c r="V90" s="5">
        <f>S90-S89</f>
        <v>9333546</v>
      </c>
      <c r="W90" s="6"/>
      <c r="X90" s="6">
        <v>52</v>
      </c>
      <c r="Y90" s="6">
        <v>6083</v>
      </c>
      <c r="Z90" s="6">
        <v>980.61199999999997</v>
      </c>
      <c r="AA90" s="6">
        <v>212</v>
      </c>
      <c r="AB90" s="6">
        <v>3215</v>
      </c>
      <c r="AC90" s="6">
        <v>5965062</v>
      </c>
      <c r="AD90" s="6">
        <v>5965062</v>
      </c>
      <c r="AE90" s="5"/>
      <c r="AF90" s="5">
        <f>AD90</f>
        <v>5965062</v>
      </c>
      <c r="AG90" s="5">
        <f>AD90-AD89</f>
        <v>5160643</v>
      </c>
      <c r="AH90" s="6"/>
      <c r="AI90" s="6">
        <v>6</v>
      </c>
      <c r="AJ90" s="6">
        <v>12154</v>
      </c>
      <c r="AK90" s="6">
        <v>457.43099999999998</v>
      </c>
      <c r="AL90" s="6">
        <v>129</v>
      </c>
      <c r="AM90" s="6">
        <v>3236</v>
      </c>
      <c r="AN90" s="6">
        <v>5559614</v>
      </c>
      <c r="AO90" s="6">
        <v>5559614</v>
      </c>
      <c r="AP90" s="5"/>
      <c r="AQ90" s="5">
        <f>AO90</f>
        <v>5559614</v>
      </c>
      <c r="AR90" s="5">
        <f>AO90-AO89</f>
        <v>3974180</v>
      </c>
      <c r="AS90" s="6"/>
      <c r="AT90" s="6">
        <v>10</v>
      </c>
      <c r="AU90" s="6">
        <v>11795</v>
      </c>
      <c r="AV90" s="6">
        <v>1045.2670000000001</v>
      </c>
      <c r="AW90" s="6">
        <v>287</v>
      </c>
      <c r="AX90" s="6">
        <v>5302</v>
      </c>
      <c r="AY90" s="6">
        <v>12328919</v>
      </c>
      <c r="AZ90" s="6">
        <v>12328919</v>
      </c>
      <c r="BA90" s="5"/>
      <c r="BB90" s="5">
        <f>AZ90</f>
        <v>12328919</v>
      </c>
      <c r="BC90" s="5">
        <f>AZ90-AZ89</f>
        <v>8614224</v>
      </c>
    </row>
    <row r="91" spans="2:55" x14ac:dyDescent="0.35">
      <c r="B91" s="3">
        <v>1</v>
      </c>
      <c r="C91" s="3">
        <v>921</v>
      </c>
      <c r="D91" s="3">
        <v>2438.971</v>
      </c>
      <c r="E91" s="3">
        <v>1847</v>
      </c>
      <c r="F91" s="3">
        <v>3508</v>
      </c>
      <c r="G91" s="3">
        <v>2246292</v>
      </c>
      <c r="H91" s="3">
        <v>2246292</v>
      </c>
      <c r="I91" s="5">
        <f>H91</f>
        <v>2246292</v>
      </c>
      <c r="J91" s="5"/>
      <c r="K91" s="5"/>
      <c r="M91">
        <v>25</v>
      </c>
      <c r="N91">
        <v>1237</v>
      </c>
      <c r="O91">
        <v>2597.567</v>
      </c>
      <c r="P91">
        <v>1480</v>
      </c>
      <c r="Q91">
        <v>5153</v>
      </c>
      <c r="R91">
        <v>3213190</v>
      </c>
      <c r="S91">
        <v>3213190</v>
      </c>
      <c r="T91" s="5">
        <f>S91</f>
        <v>3213190</v>
      </c>
      <c r="U91" s="5"/>
      <c r="V91" s="5"/>
      <c r="X91">
        <v>53</v>
      </c>
      <c r="Y91">
        <v>583</v>
      </c>
      <c r="Z91">
        <v>3048.4029999999998</v>
      </c>
      <c r="AA91">
        <v>2126</v>
      </c>
      <c r="AB91">
        <v>4227</v>
      </c>
      <c r="AC91">
        <v>1777219</v>
      </c>
      <c r="AD91">
        <v>1777219</v>
      </c>
      <c r="AE91" s="5">
        <f>AD91</f>
        <v>1777219</v>
      </c>
      <c r="AF91" s="5"/>
      <c r="AG91" s="5"/>
      <c r="AI91">
        <v>7</v>
      </c>
      <c r="AJ91">
        <v>840</v>
      </c>
      <c r="AK91">
        <v>1734.348</v>
      </c>
      <c r="AL91">
        <v>891</v>
      </c>
      <c r="AM91">
        <v>4061</v>
      </c>
      <c r="AN91">
        <v>1456852</v>
      </c>
      <c r="AO91">
        <v>1456852</v>
      </c>
      <c r="AP91" s="5">
        <f>AO91</f>
        <v>1456852</v>
      </c>
      <c r="AQ91" s="5"/>
      <c r="AR91" s="5"/>
      <c r="AT91">
        <v>11</v>
      </c>
      <c r="AU91">
        <v>258</v>
      </c>
      <c r="AV91">
        <v>2196.1550000000002</v>
      </c>
      <c r="AW91">
        <v>1697</v>
      </c>
      <c r="AX91">
        <v>5958</v>
      </c>
      <c r="AY91">
        <v>566608</v>
      </c>
      <c r="AZ91">
        <v>566608</v>
      </c>
      <c r="BA91" s="5">
        <f>AZ91</f>
        <v>566608</v>
      </c>
      <c r="BB91" s="5"/>
      <c r="BC91" s="5"/>
    </row>
    <row r="92" spans="2:55" x14ac:dyDescent="0.35">
      <c r="B92" s="7">
        <v>2</v>
      </c>
      <c r="C92" s="7">
        <v>8795</v>
      </c>
      <c r="D92" s="7">
        <v>892.17700000000002</v>
      </c>
      <c r="E92" s="7">
        <v>148</v>
      </c>
      <c r="F92" s="7">
        <v>3508</v>
      </c>
      <c r="G92" s="7">
        <v>7846693</v>
      </c>
      <c r="H92" s="7">
        <v>7846693</v>
      </c>
      <c r="I92" s="5"/>
      <c r="J92" s="5">
        <f>H92</f>
        <v>7846693</v>
      </c>
      <c r="K92" s="5">
        <f>H92-H91</f>
        <v>5600401</v>
      </c>
      <c r="L92" s="6"/>
      <c r="M92" s="6">
        <v>26</v>
      </c>
      <c r="N92" s="6">
        <v>7532</v>
      </c>
      <c r="O92" s="6">
        <v>1002.881</v>
      </c>
      <c r="P92" s="6">
        <v>285</v>
      </c>
      <c r="Q92" s="6">
        <v>3971</v>
      </c>
      <c r="R92" s="6">
        <v>7553701</v>
      </c>
      <c r="S92" s="6">
        <v>7553701</v>
      </c>
      <c r="T92" s="5"/>
      <c r="U92" s="5">
        <f>S92</f>
        <v>7553701</v>
      </c>
      <c r="V92" s="5">
        <f>S92-S91</f>
        <v>4340511</v>
      </c>
      <c r="W92" s="6"/>
      <c r="X92" s="6">
        <v>54</v>
      </c>
      <c r="Y92" s="6">
        <v>8280</v>
      </c>
      <c r="Z92" s="6">
        <v>870.12</v>
      </c>
      <c r="AA92" s="6">
        <v>207</v>
      </c>
      <c r="AB92" s="6">
        <v>4227</v>
      </c>
      <c r="AC92" s="6">
        <v>7204596</v>
      </c>
      <c r="AD92" s="6">
        <v>7204596</v>
      </c>
      <c r="AE92" s="5"/>
      <c r="AF92" s="5">
        <f>AD92</f>
        <v>7204596</v>
      </c>
      <c r="AG92" s="5">
        <f>AD92-AD91</f>
        <v>5427377</v>
      </c>
      <c r="AH92" s="6"/>
      <c r="AI92" s="6">
        <v>8</v>
      </c>
      <c r="AJ92" s="6">
        <v>13137</v>
      </c>
      <c r="AK92" s="6">
        <v>505.00799999999998</v>
      </c>
      <c r="AL92" s="6">
        <v>147</v>
      </c>
      <c r="AM92" s="6">
        <v>4061</v>
      </c>
      <c r="AN92" s="6">
        <v>6634286</v>
      </c>
      <c r="AO92" s="6">
        <v>6634286</v>
      </c>
      <c r="AP92" s="5"/>
      <c r="AQ92" s="5">
        <f>AO92</f>
        <v>6634286</v>
      </c>
      <c r="AR92" s="5">
        <f>AO92-AO91</f>
        <v>5177434</v>
      </c>
      <c r="AS92" s="6"/>
      <c r="AT92" s="6">
        <v>12</v>
      </c>
      <c r="AU92" s="6">
        <v>9072</v>
      </c>
      <c r="AV92" s="6">
        <v>1006.901</v>
      </c>
      <c r="AW92" s="6">
        <v>276</v>
      </c>
      <c r="AX92" s="6">
        <v>5958</v>
      </c>
      <c r="AY92" s="6">
        <v>9134603</v>
      </c>
      <c r="AZ92" s="6">
        <v>9134603</v>
      </c>
      <c r="BA92" s="5"/>
      <c r="BB92" s="5">
        <f>AZ92</f>
        <v>9134603</v>
      </c>
      <c r="BC92" s="5">
        <f>AZ92-AZ91</f>
        <v>8567995</v>
      </c>
    </row>
    <row r="93" spans="2:55" x14ac:dyDescent="0.35">
      <c r="B93" s="3">
        <v>3</v>
      </c>
      <c r="C93" s="3">
        <v>1298</v>
      </c>
      <c r="D93" s="3">
        <v>2599.0219999999999</v>
      </c>
      <c r="E93" s="3">
        <v>1847</v>
      </c>
      <c r="F93" s="3">
        <v>3970</v>
      </c>
      <c r="G93" s="3">
        <v>3373530</v>
      </c>
      <c r="H93" s="3">
        <v>3373530</v>
      </c>
      <c r="I93" s="5">
        <f>H93</f>
        <v>3373530</v>
      </c>
      <c r="J93" s="5"/>
      <c r="K93" s="5"/>
      <c r="M93">
        <v>1</v>
      </c>
      <c r="N93">
        <v>613</v>
      </c>
      <c r="O93">
        <v>1932.403</v>
      </c>
      <c r="P93">
        <v>1543</v>
      </c>
      <c r="Q93">
        <v>2774</v>
      </c>
      <c r="R93">
        <v>1184563</v>
      </c>
      <c r="S93">
        <v>1184563</v>
      </c>
      <c r="T93" s="5">
        <f>S93</f>
        <v>1184563</v>
      </c>
      <c r="U93" s="5"/>
      <c r="V93" s="5"/>
      <c r="X93">
        <v>55</v>
      </c>
      <c r="Y93">
        <v>509</v>
      </c>
      <c r="Z93">
        <v>2348.44</v>
      </c>
      <c r="AA93">
        <v>1766</v>
      </c>
      <c r="AB93">
        <v>3161</v>
      </c>
      <c r="AC93">
        <v>1195356</v>
      </c>
      <c r="AD93">
        <v>1195356</v>
      </c>
      <c r="AE93" s="5">
        <f>AD93</f>
        <v>1195356</v>
      </c>
      <c r="AF93" s="5"/>
      <c r="AG93" s="5"/>
      <c r="AI93">
        <v>9</v>
      </c>
      <c r="AJ93">
        <v>920</v>
      </c>
      <c r="AK93">
        <v>1431.7829999999999</v>
      </c>
      <c r="AL93">
        <v>871</v>
      </c>
      <c r="AM93">
        <v>3193</v>
      </c>
      <c r="AN93">
        <v>1317240</v>
      </c>
      <c r="AO93">
        <v>1317240</v>
      </c>
      <c r="AP93" s="5">
        <f>AO93</f>
        <v>1317240</v>
      </c>
      <c r="AQ93" s="5"/>
      <c r="AR93" s="5"/>
      <c r="AT93">
        <v>13</v>
      </c>
      <c r="AU93">
        <v>737</v>
      </c>
      <c r="AV93">
        <v>4424.3320000000003</v>
      </c>
      <c r="AW93">
        <v>2635</v>
      </c>
      <c r="AX93">
        <v>7847</v>
      </c>
      <c r="AY93">
        <v>3260733</v>
      </c>
      <c r="AZ93">
        <v>3260733</v>
      </c>
      <c r="BA93" s="5">
        <f>AZ93</f>
        <v>3260733</v>
      </c>
      <c r="BB93" s="5"/>
      <c r="BC93" s="5"/>
    </row>
    <row r="94" spans="2:55" x14ac:dyDescent="0.35">
      <c r="B94" s="7">
        <v>4</v>
      </c>
      <c r="C94" s="7">
        <v>13653</v>
      </c>
      <c r="D94" s="7">
        <v>831.67700000000002</v>
      </c>
      <c r="E94" s="7">
        <v>111</v>
      </c>
      <c r="F94" s="7">
        <v>3970</v>
      </c>
      <c r="G94" s="7">
        <v>11354883</v>
      </c>
      <c r="H94" s="7">
        <v>11354883</v>
      </c>
      <c r="I94" s="5"/>
      <c r="J94" s="5">
        <f>H94</f>
        <v>11354883</v>
      </c>
      <c r="K94" s="5">
        <f>H94-H93</f>
        <v>7981353</v>
      </c>
      <c r="L94" s="6"/>
      <c r="M94" s="6">
        <v>2</v>
      </c>
      <c r="N94" s="6">
        <v>8591</v>
      </c>
      <c r="O94" s="6">
        <v>722.02099999999996</v>
      </c>
      <c r="P94" s="6">
        <v>150</v>
      </c>
      <c r="Q94" s="6">
        <v>2774</v>
      </c>
      <c r="R94" s="6">
        <v>6202880</v>
      </c>
      <c r="S94" s="6">
        <v>6202880</v>
      </c>
      <c r="T94" s="5"/>
      <c r="U94" s="5">
        <f>S94</f>
        <v>6202880</v>
      </c>
      <c r="V94" s="5">
        <f>S94-S93</f>
        <v>5018317</v>
      </c>
      <c r="W94" s="6"/>
      <c r="X94" s="6">
        <v>56</v>
      </c>
      <c r="Y94" s="6">
        <v>8729</v>
      </c>
      <c r="Z94" s="6">
        <v>757.41499999999996</v>
      </c>
      <c r="AA94" s="6">
        <v>226</v>
      </c>
      <c r="AB94" s="6">
        <v>3161</v>
      </c>
      <c r="AC94" s="6">
        <v>6611472</v>
      </c>
      <c r="AD94" s="6">
        <v>6611472</v>
      </c>
      <c r="AE94" s="5"/>
      <c r="AF94" s="5">
        <f>AD94</f>
        <v>6611472</v>
      </c>
      <c r="AG94" s="5">
        <f>AD94-AD93</f>
        <v>5416116</v>
      </c>
      <c r="AH94" s="6"/>
      <c r="AI94" s="6">
        <v>10</v>
      </c>
      <c r="AJ94" s="6">
        <v>13443</v>
      </c>
      <c r="AK94" s="6">
        <v>455.76100000000002</v>
      </c>
      <c r="AL94" s="6">
        <v>101</v>
      </c>
      <c r="AM94" s="6">
        <v>3193</v>
      </c>
      <c r="AN94" s="6">
        <v>6126794</v>
      </c>
      <c r="AO94" s="6">
        <v>6126794</v>
      </c>
      <c r="AP94" s="5"/>
      <c r="AQ94" s="5">
        <f>AO94</f>
        <v>6126794</v>
      </c>
      <c r="AR94" s="5">
        <f>AO94-AO93</f>
        <v>4809554</v>
      </c>
      <c r="AS94" s="6"/>
      <c r="AT94" s="6">
        <v>14</v>
      </c>
      <c r="AU94" s="6">
        <v>9862</v>
      </c>
      <c r="AV94" s="6">
        <v>1450.4829999999999</v>
      </c>
      <c r="AW94" s="6">
        <v>359</v>
      </c>
      <c r="AX94" s="6">
        <v>7847</v>
      </c>
      <c r="AY94" s="6">
        <v>14304666</v>
      </c>
      <c r="AZ94" s="6">
        <v>14304666</v>
      </c>
      <c r="BA94" s="5"/>
      <c r="BB94" s="5">
        <f>AZ94</f>
        <v>14304666</v>
      </c>
      <c r="BC94" s="5">
        <f>AZ94-AZ93</f>
        <v>11043933</v>
      </c>
    </row>
    <row r="95" spans="2:55" x14ac:dyDescent="0.35">
      <c r="B95" s="3">
        <v>5</v>
      </c>
      <c r="C95" s="3">
        <v>1072</v>
      </c>
      <c r="D95" s="3">
        <v>2499.5</v>
      </c>
      <c r="E95" s="3">
        <v>1326</v>
      </c>
      <c r="F95" s="3">
        <v>4453</v>
      </c>
      <c r="G95" s="3">
        <v>2679464</v>
      </c>
      <c r="H95" s="3">
        <v>2679464</v>
      </c>
      <c r="I95" s="5">
        <f>H95</f>
        <v>2679464</v>
      </c>
      <c r="J95" s="5"/>
      <c r="K95" s="5"/>
      <c r="M95">
        <v>3</v>
      </c>
      <c r="N95">
        <v>571</v>
      </c>
      <c r="O95">
        <v>2184.8829999999998</v>
      </c>
      <c r="P95">
        <v>1542</v>
      </c>
      <c r="Q95">
        <v>3124</v>
      </c>
      <c r="R95">
        <v>1247568</v>
      </c>
      <c r="S95">
        <v>1247568</v>
      </c>
      <c r="T95" s="5">
        <f>S95</f>
        <v>1247568</v>
      </c>
      <c r="U95" s="5"/>
      <c r="V95" s="5"/>
      <c r="X95">
        <v>57</v>
      </c>
      <c r="Y95">
        <v>722</v>
      </c>
      <c r="Z95">
        <v>2452.3530000000001</v>
      </c>
      <c r="AA95">
        <v>1766</v>
      </c>
      <c r="AB95">
        <v>4170</v>
      </c>
      <c r="AC95">
        <v>1770599</v>
      </c>
      <c r="AD95">
        <v>1770599</v>
      </c>
      <c r="AE95" s="5">
        <f>AD95</f>
        <v>1770599</v>
      </c>
      <c r="AF95" s="5"/>
      <c r="AG95" s="5"/>
      <c r="AI95">
        <v>11</v>
      </c>
      <c r="AJ95">
        <v>1044</v>
      </c>
      <c r="AK95">
        <v>1535.7180000000001</v>
      </c>
      <c r="AL95">
        <v>846</v>
      </c>
      <c r="AM95">
        <v>3073</v>
      </c>
      <c r="AN95">
        <v>1603290</v>
      </c>
      <c r="AO95">
        <v>1603290</v>
      </c>
      <c r="AP95" s="5">
        <f>AO95</f>
        <v>1603290</v>
      </c>
      <c r="AQ95" s="5"/>
      <c r="AR95" s="5"/>
      <c r="AT95">
        <v>15</v>
      </c>
      <c r="AU95">
        <v>598</v>
      </c>
      <c r="AV95">
        <v>4191.3829999999998</v>
      </c>
      <c r="AW95">
        <v>2894</v>
      </c>
      <c r="AX95">
        <v>6129</v>
      </c>
      <c r="AY95">
        <v>2506447</v>
      </c>
      <c r="AZ95">
        <v>2506447</v>
      </c>
      <c r="BA95" s="5">
        <f>AZ95</f>
        <v>2506447</v>
      </c>
      <c r="BB95" s="5"/>
      <c r="BC95" s="5"/>
    </row>
    <row r="96" spans="2:55" x14ac:dyDescent="0.35">
      <c r="B96" s="7">
        <v>6</v>
      </c>
      <c r="C96" s="7">
        <v>9975</v>
      </c>
      <c r="D96" s="7">
        <v>771.84100000000001</v>
      </c>
      <c r="E96" s="7">
        <v>81</v>
      </c>
      <c r="F96" s="7">
        <v>4453</v>
      </c>
      <c r="G96" s="7">
        <v>7699113</v>
      </c>
      <c r="H96" s="7">
        <v>7699113</v>
      </c>
      <c r="I96" s="5"/>
      <c r="J96" s="5">
        <f>H96</f>
        <v>7699113</v>
      </c>
      <c r="K96" s="5">
        <f>H96-H95</f>
        <v>5019649</v>
      </c>
      <c r="L96" s="6"/>
      <c r="M96" s="6">
        <v>4</v>
      </c>
      <c r="N96" s="6">
        <v>13194</v>
      </c>
      <c r="O96" s="6">
        <v>582.13800000000003</v>
      </c>
      <c r="P96" s="6">
        <v>117</v>
      </c>
      <c r="Q96" s="6">
        <v>3124</v>
      </c>
      <c r="R96" s="6">
        <v>7680728</v>
      </c>
      <c r="S96" s="6">
        <v>7680728</v>
      </c>
      <c r="T96" s="5"/>
      <c r="U96" s="5">
        <f>S96</f>
        <v>7680728</v>
      </c>
      <c r="V96" s="5">
        <f>S96-S95</f>
        <v>6433160</v>
      </c>
      <c r="W96" s="6"/>
      <c r="X96" s="6">
        <v>58</v>
      </c>
      <c r="Y96" s="6">
        <v>22946</v>
      </c>
      <c r="Z96" s="6">
        <v>796.83900000000006</v>
      </c>
      <c r="AA96" s="6">
        <v>193</v>
      </c>
      <c r="AB96" s="6">
        <v>4170</v>
      </c>
      <c r="AC96" s="6">
        <v>18284264</v>
      </c>
      <c r="AD96" s="6">
        <v>18284264</v>
      </c>
      <c r="AE96" s="5"/>
      <c r="AF96" s="5">
        <f>AD96</f>
        <v>18284264</v>
      </c>
      <c r="AG96" s="5">
        <f>AD96-AD95</f>
        <v>16513665</v>
      </c>
      <c r="AH96" s="6"/>
      <c r="AI96" s="6">
        <v>12</v>
      </c>
      <c r="AJ96" s="6">
        <v>11449</v>
      </c>
      <c r="AK96" s="6">
        <v>490.38600000000002</v>
      </c>
      <c r="AL96" s="6">
        <v>70</v>
      </c>
      <c r="AM96" s="6">
        <v>3073</v>
      </c>
      <c r="AN96" s="6">
        <v>5614435</v>
      </c>
      <c r="AO96" s="6">
        <v>5614435</v>
      </c>
      <c r="AP96" s="5"/>
      <c r="AQ96" s="5">
        <f>AO96</f>
        <v>5614435</v>
      </c>
      <c r="AR96" s="5">
        <f>AO96-AO95</f>
        <v>4011145</v>
      </c>
      <c r="AS96" s="6"/>
      <c r="AT96" s="6">
        <v>16</v>
      </c>
      <c r="AU96" s="6">
        <v>9359</v>
      </c>
      <c r="AV96" s="6">
        <v>1165.3889999999999</v>
      </c>
      <c r="AW96" s="6">
        <v>191</v>
      </c>
      <c r="AX96" s="6">
        <v>6129</v>
      </c>
      <c r="AY96" s="6">
        <v>10906879</v>
      </c>
      <c r="AZ96" s="6">
        <v>10906879</v>
      </c>
      <c r="BA96" s="5"/>
      <c r="BB96" s="5">
        <f>AZ96</f>
        <v>10906879</v>
      </c>
      <c r="BC96" s="5">
        <f>AZ96-AZ95</f>
        <v>8400432</v>
      </c>
    </row>
    <row r="97" spans="2:55" x14ac:dyDescent="0.35">
      <c r="B97" s="3">
        <v>7</v>
      </c>
      <c r="C97" s="3">
        <v>1020</v>
      </c>
      <c r="D97" s="3">
        <v>2056.6489999999999</v>
      </c>
      <c r="E97" s="3">
        <v>1325</v>
      </c>
      <c r="F97" s="3">
        <v>3196</v>
      </c>
      <c r="G97" s="3">
        <v>2097782</v>
      </c>
      <c r="H97" s="3">
        <v>2097782</v>
      </c>
      <c r="I97" s="5">
        <f>H97</f>
        <v>2097782</v>
      </c>
      <c r="J97" s="5"/>
      <c r="K97" s="5"/>
      <c r="M97">
        <v>5</v>
      </c>
      <c r="N97">
        <v>633</v>
      </c>
      <c r="O97">
        <v>2151.16</v>
      </c>
      <c r="P97">
        <v>1644</v>
      </c>
      <c r="Q97">
        <v>3065</v>
      </c>
      <c r="R97">
        <v>1361684</v>
      </c>
      <c r="S97">
        <v>1361684</v>
      </c>
      <c r="T97" s="5">
        <f>S97</f>
        <v>1361684</v>
      </c>
      <c r="U97" s="5"/>
      <c r="V97" s="5"/>
      <c r="X97">
        <v>1</v>
      </c>
      <c r="Y97">
        <v>1393</v>
      </c>
      <c r="Z97">
        <v>2123.4850000000001</v>
      </c>
      <c r="AA97">
        <v>1287</v>
      </c>
      <c r="AB97">
        <v>3977</v>
      </c>
      <c r="AC97">
        <v>2958015</v>
      </c>
      <c r="AD97">
        <v>2958015</v>
      </c>
      <c r="AE97" s="5">
        <f>AD97</f>
        <v>2958015</v>
      </c>
      <c r="AF97" s="5"/>
      <c r="AG97" s="5"/>
      <c r="AI97">
        <v>13</v>
      </c>
      <c r="AJ97">
        <v>955</v>
      </c>
      <c r="AK97">
        <v>1767.943</v>
      </c>
      <c r="AL97">
        <v>891</v>
      </c>
      <c r="AM97">
        <v>3462</v>
      </c>
      <c r="AN97">
        <v>1688386</v>
      </c>
      <c r="AO97">
        <v>1688386</v>
      </c>
      <c r="AP97" s="5">
        <f>AO97</f>
        <v>1688386</v>
      </c>
      <c r="AQ97" s="5"/>
      <c r="AR97" s="5"/>
      <c r="BA97" s="5"/>
      <c r="BB97" s="5"/>
      <c r="BC97" s="5"/>
    </row>
    <row r="98" spans="2:55" x14ac:dyDescent="0.35">
      <c r="B98" s="7">
        <v>8</v>
      </c>
      <c r="C98" s="7">
        <v>11456</v>
      </c>
      <c r="D98" s="7">
        <v>660.56299999999999</v>
      </c>
      <c r="E98" s="7">
        <v>67</v>
      </c>
      <c r="F98" s="7">
        <v>3196</v>
      </c>
      <c r="G98" s="7">
        <v>7567406</v>
      </c>
      <c r="H98" s="7">
        <v>7567406</v>
      </c>
      <c r="I98" s="5"/>
      <c r="J98" s="5">
        <f>H98</f>
        <v>7567406</v>
      </c>
      <c r="K98" s="5">
        <f>H98-H97</f>
        <v>5469624</v>
      </c>
      <c r="L98" s="6"/>
      <c r="M98" s="6">
        <v>6</v>
      </c>
      <c r="N98" s="6">
        <v>7156</v>
      </c>
      <c r="O98" s="6">
        <v>967.43799999999999</v>
      </c>
      <c r="P98" s="6">
        <v>313</v>
      </c>
      <c r="Q98" s="6">
        <v>3065</v>
      </c>
      <c r="R98" s="6">
        <v>6922987</v>
      </c>
      <c r="S98" s="6">
        <v>6922987</v>
      </c>
      <c r="T98" s="5"/>
      <c r="U98" s="5">
        <f>S98</f>
        <v>6922987</v>
      </c>
      <c r="V98" s="5">
        <f>S98-S97</f>
        <v>5561303</v>
      </c>
      <c r="W98" s="6"/>
      <c r="X98" s="6">
        <v>2</v>
      </c>
      <c r="Y98" s="6">
        <v>7448</v>
      </c>
      <c r="Z98" s="6">
        <v>1064.8409999999999</v>
      </c>
      <c r="AA98" s="6">
        <v>325</v>
      </c>
      <c r="AB98" s="6">
        <v>3977</v>
      </c>
      <c r="AC98" s="6">
        <v>7930935</v>
      </c>
      <c r="AD98" s="6">
        <v>7930935</v>
      </c>
      <c r="AE98" s="5"/>
      <c r="AF98" s="5">
        <f>AD98</f>
        <v>7930935</v>
      </c>
      <c r="AG98" s="5">
        <f>AD98-AD97</f>
        <v>4972920</v>
      </c>
      <c r="AH98" s="6"/>
      <c r="AI98" s="6">
        <v>14</v>
      </c>
      <c r="AJ98" s="6">
        <v>14715</v>
      </c>
      <c r="AK98" s="6">
        <v>437.23500000000001</v>
      </c>
      <c r="AL98" s="6">
        <v>135</v>
      </c>
      <c r="AM98" s="6">
        <v>3462</v>
      </c>
      <c r="AN98" s="6">
        <v>6433919</v>
      </c>
      <c r="AO98" s="6">
        <v>6433919</v>
      </c>
      <c r="AP98" s="5"/>
      <c r="AQ98" s="5">
        <f>AO98</f>
        <v>6433919</v>
      </c>
      <c r="AR98" s="5">
        <f>AO98-AO97</f>
        <v>4745533</v>
      </c>
      <c r="AS98" s="6"/>
      <c r="AT98" s="6"/>
      <c r="AU98" s="6"/>
      <c r="AV98" s="6"/>
      <c r="AW98" s="6"/>
      <c r="AX98" s="6"/>
      <c r="AY98" s="6"/>
      <c r="AZ98" s="6"/>
      <c r="BA98" s="5"/>
      <c r="BB98" s="5"/>
      <c r="BC98" s="5"/>
    </row>
    <row r="99" spans="2:55" x14ac:dyDescent="0.35">
      <c r="B99" s="3">
        <v>9</v>
      </c>
      <c r="C99" s="3">
        <v>1262</v>
      </c>
      <c r="D99" s="3">
        <v>2383.9690000000001</v>
      </c>
      <c r="E99" s="3">
        <v>1325</v>
      </c>
      <c r="F99" s="3">
        <v>3708</v>
      </c>
      <c r="G99" s="3">
        <v>3008569</v>
      </c>
      <c r="H99" s="3">
        <v>3008569</v>
      </c>
      <c r="I99" s="5">
        <f>H99</f>
        <v>3008569</v>
      </c>
      <c r="J99" s="5"/>
      <c r="K99" s="5"/>
      <c r="M99">
        <v>7</v>
      </c>
      <c r="N99">
        <v>592</v>
      </c>
      <c r="O99">
        <v>2146.5880000000002</v>
      </c>
      <c r="P99">
        <v>1643</v>
      </c>
      <c r="Q99">
        <v>3075</v>
      </c>
      <c r="R99">
        <v>1270780</v>
      </c>
      <c r="S99">
        <v>1270780</v>
      </c>
      <c r="T99" s="5">
        <f>S99</f>
        <v>1270780</v>
      </c>
      <c r="U99" s="5"/>
      <c r="V99" s="5"/>
      <c r="X99">
        <v>3</v>
      </c>
      <c r="Y99">
        <v>788</v>
      </c>
      <c r="Z99">
        <v>2139.7260000000001</v>
      </c>
      <c r="AA99">
        <v>1442</v>
      </c>
      <c r="AB99">
        <v>3546</v>
      </c>
      <c r="AC99">
        <v>1686104</v>
      </c>
      <c r="AD99">
        <v>1686104</v>
      </c>
      <c r="AE99" s="5">
        <f>AD99</f>
        <v>1686104</v>
      </c>
      <c r="AF99" s="5"/>
      <c r="AG99" s="5"/>
      <c r="AI99">
        <v>15</v>
      </c>
      <c r="AJ99">
        <v>1097</v>
      </c>
      <c r="AK99">
        <v>1488.6859999999999</v>
      </c>
      <c r="AL99">
        <v>858</v>
      </c>
      <c r="AM99">
        <v>2728</v>
      </c>
      <c r="AN99">
        <v>1633088</v>
      </c>
      <c r="AO99">
        <v>1633088</v>
      </c>
      <c r="AP99" s="5">
        <f>AO99</f>
        <v>1633088</v>
      </c>
      <c r="AQ99" s="5"/>
      <c r="AR99" s="5"/>
      <c r="BA99" s="5"/>
      <c r="BB99" s="5"/>
      <c r="BC99" s="5"/>
    </row>
    <row r="100" spans="2:55" x14ac:dyDescent="0.35">
      <c r="B100" s="7">
        <v>10</v>
      </c>
      <c r="C100" s="7">
        <v>11941</v>
      </c>
      <c r="D100" s="7">
        <v>804.61699999999996</v>
      </c>
      <c r="E100" s="7">
        <v>123</v>
      </c>
      <c r="F100" s="7">
        <v>3708</v>
      </c>
      <c r="G100" s="7">
        <v>9607929</v>
      </c>
      <c r="H100" s="7">
        <v>9607929</v>
      </c>
      <c r="I100" s="5"/>
      <c r="J100" s="5">
        <f>H100</f>
        <v>9607929</v>
      </c>
      <c r="K100" s="5">
        <f>H100-H99</f>
        <v>6599360</v>
      </c>
      <c r="L100" s="6"/>
      <c r="M100" s="6">
        <v>8</v>
      </c>
      <c r="N100" s="6">
        <v>9367</v>
      </c>
      <c r="O100" s="6">
        <v>740.59199999999998</v>
      </c>
      <c r="P100" s="6">
        <v>222</v>
      </c>
      <c r="Q100" s="6">
        <v>3075</v>
      </c>
      <c r="R100" s="6">
        <v>6937123</v>
      </c>
      <c r="S100" s="6">
        <v>6937123</v>
      </c>
      <c r="T100" s="5"/>
      <c r="U100" s="5">
        <f>S100</f>
        <v>6937123</v>
      </c>
      <c r="V100" s="5">
        <f>S100-S99</f>
        <v>5666343</v>
      </c>
      <c r="W100" s="6"/>
      <c r="X100" s="6">
        <v>4</v>
      </c>
      <c r="Y100" s="6">
        <v>11556</v>
      </c>
      <c r="Z100" s="6">
        <v>780.82299999999998</v>
      </c>
      <c r="AA100" s="6">
        <v>282</v>
      </c>
      <c r="AB100" s="6">
        <v>3546</v>
      </c>
      <c r="AC100" s="6">
        <v>9023196</v>
      </c>
      <c r="AD100" s="6">
        <v>9023196</v>
      </c>
      <c r="AE100" s="5"/>
      <c r="AF100" s="5">
        <f>AD100</f>
        <v>9023196</v>
      </c>
      <c r="AG100" s="5">
        <f>AD100-AD99</f>
        <v>7337092</v>
      </c>
      <c r="AH100" s="6"/>
      <c r="AI100" s="6">
        <v>16</v>
      </c>
      <c r="AJ100" s="6">
        <v>12696</v>
      </c>
      <c r="AK100" s="6">
        <v>517.21799999999996</v>
      </c>
      <c r="AL100" s="6">
        <v>88</v>
      </c>
      <c r="AM100" s="6">
        <v>2728</v>
      </c>
      <c r="AN100" s="6">
        <v>6566604</v>
      </c>
      <c r="AO100" s="6">
        <v>6566604</v>
      </c>
      <c r="AP100" s="5"/>
      <c r="AQ100" s="5">
        <f>AO100</f>
        <v>6566604</v>
      </c>
      <c r="AR100" s="5">
        <f>AO100-AO99</f>
        <v>4933516</v>
      </c>
      <c r="AS100" s="6"/>
      <c r="AT100" s="6"/>
      <c r="AU100" s="6"/>
      <c r="AV100" s="6"/>
      <c r="AW100" s="6"/>
      <c r="AX100" s="6"/>
      <c r="AY100" s="6"/>
      <c r="AZ100" s="6"/>
      <c r="BA100" s="5"/>
      <c r="BB100" s="5"/>
      <c r="BC100" s="5"/>
    </row>
    <row r="101" spans="2:55" x14ac:dyDescent="0.35">
      <c r="B101" s="3">
        <v>11</v>
      </c>
      <c r="C101" s="3">
        <v>1122</v>
      </c>
      <c r="D101" s="3">
        <v>2076.8519999999999</v>
      </c>
      <c r="E101" s="3">
        <v>1326</v>
      </c>
      <c r="F101" s="3">
        <v>3219</v>
      </c>
      <c r="G101" s="3">
        <v>2330228</v>
      </c>
      <c r="H101" s="3">
        <v>2330228</v>
      </c>
      <c r="I101" s="5">
        <f>H101</f>
        <v>2330228</v>
      </c>
      <c r="J101" s="5"/>
      <c r="K101" s="5"/>
      <c r="M101">
        <v>9</v>
      </c>
      <c r="N101">
        <v>807</v>
      </c>
      <c r="O101">
        <v>2577.9110000000001</v>
      </c>
      <c r="P101">
        <v>2086</v>
      </c>
      <c r="Q101">
        <v>3396</v>
      </c>
      <c r="R101">
        <v>2080374</v>
      </c>
      <c r="S101">
        <v>2080374</v>
      </c>
      <c r="T101" s="5">
        <f>S101</f>
        <v>2080374</v>
      </c>
      <c r="U101" s="5"/>
      <c r="V101" s="5"/>
      <c r="X101">
        <v>5</v>
      </c>
      <c r="Y101">
        <v>634</v>
      </c>
      <c r="Z101">
        <v>2919.41</v>
      </c>
      <c r="AA101">
        <v>1825</v>
      </c>
      <c r="AB101">
        <v>4261</v>
      </c>
      <c r="AC101">
        <v>1850906</v>
      </c>
      <c r="AD101">
        <v>1850906</v>
      </c>
      <c r="AE101" s="5">
        <f>AD101</f>
        <v>1850906</v>
      </c>
      <c r="AF101" s="5"/>
      <c r="AG101" s="5"/>
      <c r="AI101">
        <v>17</v>
      </c>
      <c r="AJ101">
        <v>834</v>
      </c>
      <c r="AK101">
        <v>1319.2059999999999</v>
      </c>
      <c r="AL101">
        <v>891</v>
      </c>
      <c r="AM101">
        <v>2484</v>
      </c>
      <c r="AN101">
        <v>1100218</v>
      </c>
      <c r="AO101">
        <v>1100218</v>
      </c>
      <c r="AP101" s="5">
        <f>AO101</f>
        <v>1100218</v>
      </c>
      <c r="AQ101" s="5"/>
      <c r="AR101" s="5"/>
      <c r="BA101" s="5"/>
      <c r="BB101" s="5"/>
      <c r="BC101" s="5"/>
    </row>
    <row r="102" spans="2:55" x14ac:dyDescent="0.35">
      <c r="B102" s="7">
        <v>12</v>
      </c>
      <c r="C102" s="7">
        <v>10631</v>
      </c>
      <c r="D102" s="7">
        <v>687.61900000000003</v>
      </c>
      <c r="E102" s="7">
        <v>110</v>
      </c>
      <c r="F102" s="7">
        <v>3219</v>
      </c>
      <c r="G102" s="7">
        <v>7310074</v>
      </c>
      <c r="H102" s="7">
        <v>7310074</v>
      </c>
      <c r="I102" s="5"/>
      <c r="J102" s="5">
        <f>H102</f>
        <v>7310074</v>
      </c>
      <c r="K102" s="5">
        <f>H102-H101</f>
        <v>4979846</v>
      </c>
      <c r="L102" s="6"/>
      <c r="M102" s="6">
        <v>10</v>
      </c>
      <c r="N102" s="6">
        <v>7164</v>
      </c>
      <c r="O102" s="6">
        <v>1052.4939999999999</v>
      </c>
      <c r="P102" s="6">
        <v>261</v>
      </c>
      <c r="Q102" s="6">
        <v>3396</v>
      </c>
      <c r="R102" s="6">
        <v>7540069</v>
      </c>
      <c r="S102" s="6">
        <v>7540069</v>
      </c>
      <c r="T102" s="5"/>
      <c r="U102" s="5">
        <f>S102</f>
        <v>7540069</v>
      </c>
      <c r="V102" s="5">
        <f>S102-S101</f>
        <v>5459695</v>
      </c>
      <c r="W102" s="6"/>
      <c r="X102" s="6">
        <v>6</v>
      </c>
      <c r="Y102" s="6">
        <v>11558</v>
      </c>
      <c r="Z102" s="6">
        <v>838.48599999999999</v>
      </c>
      <c r="AA102" s="6">
        <v>251</v>
      </c>
      <c r="AB102" s="6">
        <v>4261</v>
      </c>
      <c r="AC102" s="6">
        <v>9691220</v>
      </c>
      <c r="AD102" s="6">
        <v>9691220</v>
      </c>
      <c r="AE102" s="5"/>
      <c r="AF102" s="5">
        <f>AD102</f>
        <v>9691220</v>
      </c>
      <c r="AG102" s="5">
        <f>AD102-AD101</f>
        <v>7840314</v>
      </c>
      <c r="AH102" s="6"/>
      <c r="AI102" s="6">
        <v>18</v>
      </c>
      <c r="AJ102" s="6">
        <v>9918</v>
      </c>
      <c r="AK102" s="6">
        <v>548.14499999999998</v>
      </c>
      <c r="AL102" s="6">
        <v>99</v>
      </c>
      <c r="AM102" s="6">
        <v>2484</v>
      </c>
      <c r="AN102" s="6">
        <v>5436498</v>
      </c>
      <c r="AO102" s="6">
        <v>5436498</v>
      </c>
      <c r="AP102" s="5"/>
      <c r="AQ102" s="5">
        <f>AO102</f>
        <v>5436498</v>
      </c>
      <c r="AR102" s="5">
        <f>AO102-AO101</f>
        <v>4336280</v>
      </c>
      <c r="AS102" s="6"/>
      <c r="AT102" s="6"/>
      <c r="AU102" s="6"/>
      <c r="AV102" s="6"/>
      <c r="AW102" s="6"/>
      <c r="AX102" s="6"/>
      <c r="AY102" s="6"/>
      <c r="AZ102" s="6"/>
      <c r="BA102" s="5"/>
      <c r="BB102" s="5"/>
      <c r="BC102" s="5"/>
    </row>
    <row r="103" spans="2:55" x14ac:dyDescent="0.35">
      <c r="B103" s="3">
        <v>13</v>
      </c>
      <c r="C103" s="3">
        <v>877</v>
      </c>
      <c r="D103" s="3">
        <v>2522.1770000000001</v>
      </c>
      <c r="E103" s="3">
        <v>1782</v>
      </c>
      <c r="F103" s="3">
        <v>3985</v>
      </c>
      <c r="G103" s="3">
        <v>2211949</v>
      </c>
      <c r="H103" s="3">
        <v>2211949</v>
      </c>
      <c r="I103" s="5">
        <f>H103</f>
        <v>2211949</v>
      </c>
      <c r="J103" s="5"/>
      <c r="K103" s="5"/>
      <c r="M103">
        <v>11</v>
      </c>
      <c r="N103">
        <v>1248</v>
      </c>
      <c r="O103">
        <v>2924.7089999999998</v>
      </c>
      <c r="P103">
        <v>2097</v>
      </c>
      <c r="Q103">
        <v>4566</v>
      </c>
      <c r="R103">
        <v>3650037</v>
      </c>
      <c r="S103">
        <v>3650037</v>
      </c>
      <c r="T103" s="5">
        <f>S103</f>
        <v>3650037</v>
      </c>
      <c r="U103" s="5"/>
      <c r="V103" s="5"/>
      <c r="X103">
        <v>7</v>
      </c>
      <c r="Y103">
        <v>756</v>
      </c>
      <c r="Z103">
        <v>2366.549</v>
      </c>
      <c r="AA103">
        <v>1811</v>
      </c>
      <c r="AB103">
        <v>3308</v>
      </c>
      <c r="AC103">
        <v>1789111</v>
      </c>
      <c r="AD103">
        <v>1789111</v>
      </c>
      <c r="AE103" s="5">
        <f>AD103</f>
        <v>1789111</v>
      </c>
      <c r="AF103" s="5"/>
      <c r="AG103" s="5"/>
      <c r="AI103">
        <v>19</v>
      </c>
      <c r="AJ103">
        <v>627</v>
      </c>
      <c r="AK103">
        <v>1438.1949999999999</v>
      </c>
      <c r="AL103">
        <v>891</v>
      </c>
      <c r="AM103">
        <v>2653</v>
      </c>
      <c r="AN103">
        <v>901748</v>
      </c>
      <c r="AO103">
        <v>901748</v>
      </c>
      <c r="AP103" s="5">
        <f>AO103</f>
        <v>901748</v>
      </c>
      <c r="AQ103" s="5"/>
      <c r="AR103" s="5"/>
      <c r="BA103" s="5"/>
      <c r="BB103" s="5"/>
      <c r="BC103" s="5"/>
    </row>
    <row r="104" spans="2:55" x14ac:dyDescent="0.35">
      <c r="B104" s="7">
        <v>14</v>
      </c>
      <c r="C104" s="7">
        <v>9592</v>
      </c>
      <c r="D104" s="7">
        <v>916.13800000000003</v>
      </c>
      <c r="E104" s="7">
        <v>134</v>
      </c>
      <c r="F104" s="7">
        <v>3985</v>
      </c>
      <c r="G104" s="7">
        <v>8787597</v>
      </c>
      <c r="H104" s="7">
        <v>8787597</v>
      </c>
      <c r="I104" s="5"/>
      <c r="J104" s="5">
        <f>H104</f>
        <v>8787597</v>
      </c>
      <c r="K104" s="5">
        <f>H104-H103</f>
        <v>6575648</v>
      </c>
      <c r="L104" s="6"/>
      <c r="M104" s="6">
        <v>12</v>
      </c>
      <c r="N104" s="6">
        <v>10539</v>
      </c>
      <c r="O104" s="6">
        <v>1235.3420000000001</v>
      </c>
      <c r="P104" s="6">
        <v>200</v>
      </c>
      <c r="Q104" s="6">
        <v>4566</v>
      </c>
      <c r="R104" s="6">
        <v>13019268</v>
      </c>
      <c r="S104" s="6">
        <v>13019268</v>
      </c>
      <c r="T104" s="5"/>
      <c r="U104" s="5">
        <f>S104</f>
        <v>13019268</v>
      </c>
      <c r="V104" s="5">
        <f>S104-S103</f>
        <v>9369231</v>
      </c>
      <c r="W104" s="6"/>
      <c r="X104" s="6">
        <v>8</v>
      </c>
      <c r="Y104" s="6">
        <v>12228</v>
      </c>
      <c r="Z104" s="6">
        <v>845.48299999999995</v>
      </c>
      <c r="AA104" s="6">
        <v>257</v>
      </c>
      <c r="AB104" s="6">
        <v>3308</v>
      </c>
      <c r="AC104" s="6">
        <v>10338566</v>
      </c>
      <c r="AD104" s="6">
        <v>10338566</v>
      </c>
      <c r="AE104" s="5"/>
      <c r="AF104" s="5">
        <f>AD104</f>
        <v>10338566</v>
      </c>
      <c r="AG104" s="5">
        <f>AD104-AD103</f>
        <v>8549455</v>
      </c>
      <c r="AH104" s="6"/>
      <c r="AI104" s="6">
        <v>20</v>
      </c>
      <c r="AJ104" s="6">
        <v>15888</v>
      </c>
      <c r="AK104" s="6">
        <v>367.41500000000002</v>
      </c>
      <c r="AL104" s="6">
        <v>106</v>
      </c>
      <c r="AM104" s="6">
        <v>2653</v>
      </c>
      <c r="AN104" s="6">
        <v>5837489</v>
      </c>
      <c r="AO104" s="6">
        <v>5837489</v>
      </c>
      <c r="AP104" s="5"/>
      <c r="AQ104" s="5">
        <f>AO104</f>
        <v>5837489</v>
      </c>
      <c r="AR104" s="5">
        <f>AO104-AO103</f>
        <v>4935741</v>
      </c>
      <c r="AS104" s="6"/>
      <c r="AT104" s="6"/>
      <c r="AU104" s="6"/>
      <c r="AV104" s="6"/>
      <c r="AW104" s="6"/>
      <c r="AX104" s="6"/>
      <c r="AY104" s="6"/>
      <c r="AZ104" s="6"/>
      <c r="BA104" s="5"/>
      <c r="BB104" s="5"/>
      <c r="BC104" s="5"/>
    </row>
    <row r="105" spans="2:55" x14ac:dyDescent="0.35">
      <c r="B105" s="3">
        <v>15</v>
      </c>
      <c r="C105" s="3">
        <v>1359</v>
      </c>
      <c r="D105" s="3">
        <v>2808.62</v>
      </c>
      <c r="E105" s="3">
        <v>1673</v>
      </c>
      <c r="F105" s="3">
        <v>4744</v>
      </c>
      <c r="G105" s="3">
        <v>3816915</v>
      </c>
      <c r="H105" s="3">
        <v>3816915</v>
      </c>
      <c r="I105" s="5">
        <f>H105</f>
        <v>3816915</v>
      </c>
      <c r="J105" s="5"/>
      <c r="K105" s="5"/>
      <c r="M105">
        <v>13</v>
      </c>
      <c r="N105">
        <v>575</v>
      </c>
      <c r="O105">
        <v>3009.3440000000001</v>
      </c>
      <c r="P105">
        <v>2101</v>
      </c>
      <c r="Q105">
        <v>3818</v>
      </c>
      <c r="R105">
        <v>1730373</v>
      </c>
      <c r="S105">
        <v>1730373</v>
      </c>
      <c r="T105" s="5">
        <f>S105</f>
        <v>1730373</v>
      </c>
      <c r="U105" s="5"/>
      <c r="V105" s="5"/>
      <c r="X105">
        <v>9</v>
      </c>
      <c r="Y105">
        <v>335</v>
      </c>
      <c r="Z105">
        <v>3346.1640000000002</v>
      </c>
      <c r="AA105">
        <v>1823</v>
      </c>
      <c r="AB105">
        <v>8765</v>
      </c>
      <c r="AC105">
        <v>1120965</v>
      </c>
      <c r="AD105">
        <v>1120965</v>
      </c>
      <c r="AE105" s="5">
        <f>AD105</f>
        <v>1120965</v>
      </c>
      <c r="AF105" s="5"/>
      <c r="AG105" s="5"/>
      <c r="AI105">
        <v>21</v>
      </c>
      <c r="AJ105">
        <v>707</v>
      </c>
      <c r="AK105">
        <v>1378.058</v>
      </c>
      <c r="AL105">
        <v>891</v>
      </c>
      <c r="AM105">
        <v>2812</v>
      </c>
      <c r="AN105">
        <v>974287</v>
      </c>
      <c r="AO105">
        <v>974287</v>
      </c>
      <c r="AP105" s="5">
        <f>AO105</f>
        <v>974287</v>
      </c>
      <c r="AQ105" s="5"/>
      <c r="AR105" s="5"/>
      <c r="BA105" s="5"/>
      <c r="BB105" s="5"/>
      <c r="BC105" s="5"/>
    </row>
    <row r="106" spans="2:55" x14ac:dyDescent="0.35">
      <c r="B106" s="7">
        <v>16</v>
      </c>
      <c r="C106" s="7">
        <v>9226</v>
      </c>
      <c r="D106" s="7">
        <v>1012.996</v>
      </c>
      <c r="E106" s="7">
        <v>168</v>
      </c>
      <c r="F106" s="7">
        <v>4744</v>
      </c>
      <c r="G106" s="7">
        <v>9345903</v>
      </c>
      <c r="H106" s="7">
        <v>9345903</v>
      </c>
      <c r="I106" s="5"/>
      <c r="J106" s="5">
        <f>H106</f>
        <v>9345903</v>
      </c>
      <c r="K106" s="5">
        <f>H106-H105</f>
        <v>5528988</v>
      </c>
      <c r="L106" s="6"/>
      <c r="M106" s="6">
        <v>14</v>
      </c>
      <c r="N106" s="6">
        <v>10162</v>
      </c>
      <c r="O106" s="6">
        <v>957.86</v>
      </c>
      <c r="P106" s="6">
        <v>222</v>
      </c>
      <c r="Q106" s="6">
        <v>3818</v>
      </c>
      <c r="R106" s="6">
        <v>9733771</v>
      </c>
      <c r="S106" s="6">
        <v>9733771</v>
      </c>
      <c r="T106" s="5"/>
      <c r="U106" s="5">
        <f>S106</f>
        <v>9733771</v>
      </c>
      <c r="V106" s="5">
        <f>S106-S105</f>
        <v>8003398</v>
      </c>
      <c r="W106" s="6"/>
      <c r="X106" s="6">
        <v>10</v>
      </c>
      <c r="Y106" s="6">
        <v>9939</v>
      </c>
      <c r="Z106" s="6">
        <v>627.88099999999997</v>
      </c>
      <c r="AA106" s="6">
        <v>236</v>
      </c>
      <c r="AB106" s="6">
        <v>8765</v>
      </c>
      <c r="AC106" s="6">
        <v>6240509</v>
      </c>
      <c r="AD106" s="6">
        <v>6240509</v>
      </c>
      <c r="AE106" s="5"/>
      <c r="AF106" s="5">
        <f>AD106</f>
        <v>6240509</v>
      </c>
      <c r="AG106" s="5">
        <f>AD106-AD105</f>
        <v>5119544</v>
      </c>
      <c r="AH106" s="6"/>
      <c r="AI106" s="6">
        <v>22</v>
      </c>
      <c r="AJ106" s="6">
        <v>16755</v>
      </c>
      <c r="AK106" s="6">
        <v>422.63799999999998</v>
      </c>
      <c r="AL106" s="6">
        <v>67</v>
      </c>
      <c r="AM106" s="6">
        <v>3408</v>
      </c>
      <c r="AN106" s="6">
        <v>7081301</v>
      </c>
      <c r="AO106" s="6">
        <v>7081301</v>
      </c>
      <c r="AP106" s="5"/>
      <c r="AQ106" s="5">
        <f>AO106</f>
        <v>7081301</v>
      </c>
      <c r="AR106" s="5">
        <f>AO106-AO105</f>
        <v>6107014</v>
      </c>
      <c r="AS106" s="6"/>
      <c r="AT106" s="6"/>
      <c r="AU106" s="6"/>
      <c r="AV106" s="6"/>
      <c r="AW106" s="6"/>
      <c r="AX106" s="6"/>
      <c r="AY106" s="6"/>
      <c r="AZ106" s="6"/>
      <c r="BA106" s="5"/>
      <c r="BB106" s="5"/>
      <c r="BC106" s="5"/>
    </row>
    <row r="107" spans="2:55" x14ac:dyDescent="0.35">
      <c r="B107" s="3">
        <v>17</v>
      </c>
      <c r="C107" s="3">
        <v>1110</v>
      </c>
      <c r="D107" s="3">
        <v>2564.5680000000002</v>
      </c>
      <c r="E107" s="3">
        <v>1680</v>
      </c>
      <c r="F107" s="3">
        <v>4189</v>
      </c>
      <c r="G107" s="3">
        <v>2846671</v>
      </c>
      <c r="H107" s="3">
        <v>2846671</v>
      </c>
      <c r="I107" s="5">
        <f>H107</f>
        <v>2846671</v>
      </c>
      <c r="J107" s="5"/>
      <c r="K107" s="5"/>
      <c r="M107">
        <v>15</v>
      </c>
      <c r="N107">
        <v>664</v>
      </c>
      <c r="O107">
        <v>2827.3580000000002</v>
      </c>
      <c r="P107">
        <v>2099</v>
      </c>
      <c r="Q107">
        <v>4128</v>
      </c>
      <c r="R107">
        <v>1877366</v>
      </c>
      <c r="S107">
        <v>1877366</v>
      </c>
      <c r="T107" s="5">
        <f>S107</f>
        <v>1877366</v>
      </c>
      <c r="U107" s="5"/>
      <c r="V107" s="5"/>
      <c r="X107">
        <v>11</v>
      </c>
      <c r="Y107">
        <v>730</v>
      </c>
      <c r="Z107">
        <v>3089.933</v>
      </c>
      <c r="AA107">
        <v>2133</v>
      </c>
      <c r="AB107">
        <v>5139</v>
      </c>
      <c r="AC107">
        <v>2255651</v>
      </c>
      <c r="AD107">
        <v>2255651</v>
      </c>
      <c r="AE107" s="5">
        <f>AD107</f>
        <v>2255651</v>
      </c>
      <c r="AF107" s="5"/>
      <c r="AG107" s="5"/>
      <c r="AI107">
        <v>23</v>
      </c>
      <c r="AJ107">
        <v>1099</v>
      </c>
      <c r="AK107">
        <v>1573.2670000000001</v>
      </c>
      <c r="AL107">
        <v>891</v>
      </c>
      <c r="AM107">
        <v>3985</v>
      </c>
      <c r="AN107">
        <v>1729020</v>
      </c>
      <c r="AO107">
        <v>1729020</v>
      </c>
      <c r="AP107" s="5">
        <f>AO107</f>
        <v>1729020</v>
      </c>
      <c r="AQ107" s="5"/>
      <c r="AR107" s="5"/>
      <c r="BA107" s="5"/>
      <c r="BB107" s="5"/>
      <c r="BC107" s="5"/>
    </row>
    <row r="108" spans="2:55" x14ac:dyDescent="0.35">
      <c r="B108" s="7">
        <v>18</v>
      </c>
      <c r="C108" s="7">
        <v>10744</v>
      </c>
      <c r="D108" s="7">
        <v>804.76900000000001</v>
      </c>
      <c r="E108" s="7">
        <v>165</v>
      </c>
      <c r="F108" s="7">
        <v>4189</v>
      </c>
      <c r="G108" s="7">
        <v>8646441</v>
      </c>
      <c r="H108" s="7">
        <v>8646441</v>
      </c>
      <c r="I108" s="5"/>
      <c r="J108" s="5">
        <f>H108</f>
        <v>8646441</v>
      </c>
      <c r="K108" s="5">
        <f>H108-H107</f>
        <v>5799770</v>
      </c>
      <c r="L108" s="6"/>
      <c r="M108" s="6">
        <v>16</v>
      </c>
      <c r="N108" s="6">
        <v>8557</v>
      </c>
      <c r="O108" s="6">
        <v>992.83100000000002</v>
      </c>
      <c r="P108" s="6">
        <v>156</v>
      </c>
      <c r="Q108" s="6">
        <v>4128</v>
      </c>
      <c r="R108" s="6">
        <v>8495654</v>
      </c>
      <c r="S108" s="6">
        <v>8495654</v>
      </c>
      <c r="T108" s="5"/>
      <c r="U108" s="5">
        <f>S108</f>
        <v>8495654</v>
      </c>
      <c r="V108" s="5">
        <f>S108-S107</f>
        <v>6618288</v>
      </c>
      <c r="W108" s="6"/>
      <c r="X108" s="6">
        <v>12</v>
      </c>
      <c r="Y108" s="6">
        <v>5892</v>
      </c>
      <c r="Z108" s="6">
        <v>1377.03</v>
      </c>
      <c r="AA108" s="6">
        <v>280</v>
      </c>
      <c r="AB108" s="6">
        <v>5139</v>
      </c>
      <c r="AC108" s="6">
        <v>8113458</v>
      </c>
      <c r="AD108" s="6">
        <v>8113458</v>
      </c>
      <c r="AE108" s="5"/>
      <c r="AF108" s="5">
        <f>AD108</f>
        <v>8113458</v>
      </c>
      <c r="AG108" s="5">
        <f>AD108-AD107</f>
        <v>5857807</v>
      </c>
      <c r="AH108" s="6"/>
      <c r="AI108" s="6">
        <v>24</v>
      </c>
      <c r="AJ108" s="6">
        <v>11365</v>
      </c>
      <c r="AK108" s="6">
        <v>545.57000000000005</v>
      </c>
      <c r="AL108" s="6">
        <v>105</v>
      </c>
      <c r="AM108" s="6">
        <v>3985</v>
      </c>
      <c r="AN108" s="6">
        <v>6200407</v>
      </c>
      <c r="AO108" s="6">
        <v>6200407</v>
      </c>
      <c r="AP108" s="5"/>
      <c r="AQ108" s="5">
        <f>AO108</f>
        <v>6200407</v>
      </c>
      <c r="AR108" s="5">
        <f>AO108-AO107</f>
        <v>4471387</v>
      </c>
      <c r="AS108" s="6"/>
      <c r="AT108" s="6"/>
      <c r="AU108" s="6"/>
      <c r="AV108" s="6"/>
      <c r="AW108" s="6"/>
      <c r="AX108" s="6"/>
      <c r="AY108" s="6"/>
      <c r="AZ108" s="6"/>
      <c r="BA108" s="5"/>
      <c r="BB108" s="5"/>
      <c r="BC108" s="5"/>
    </row>
    <row r="109" spans="2:55" x14ac:dyDescent="0.35">
      <c r="B109" s="3">
        <v>19</v>
      </c>
      <c r="C109" s="3">
        <v>698</v>
      </c>
      <c r="D109" s="3">
        <v>2610.5390000000002</v>
      </c>
      <c r="E109" s="3">
        <v>1674</v>
      </c>
      <c r="F109" s="3">
        <v>3916</v>
      </c>
      <c r="G109" s="3">
        <v>1822156</v>
      </c>
      <c r="H109" s="3">
        <v>1822156</v>
      </c>
      <c r="I109" s="5">
        <f>H109</f>
        <v>1822156</v>
      </c>
      <c r="J109" s="5"/>
      <c r="K109" s="5"/>
      <c r="M109">
        <v>17</v>
      </c>
      <c r="N109">
        <v>714</v>
      </c>
      <c r="O109">
        <v>2953.6010000000001</v>
      </c>
      <c r="P109">
        <v>2098</v>
      </c>
      <c r="Q109">
        <v>4313</v>
      </c>
      <c r="R109">
        <v>2108871</v>
      </c>
      <c r="S109">
        <v>2108871</v>
      </c>
      <c r="T109" s="5">
        <f>S109</f>
        <v>2108871</v>
      </c>
      <c r="U109" s="5"/>
      <c r="V109" s="5"/>
      <c r="X109">
        <v>13</v>
      </c>
      <c r="Y109">
        <v>576</v>
      </c>
      <c r="Z109">
        <v>2893.7359999999999</v>
      </c>
      <c r="AA109">
        <v>2132</v>
      </c>
      <c r="AB109">
        <v>4347</v>
      </c>
      <c r="AC109">
        <v>1666792</v>
      </c>
      <c r="AD109">
        <v>1666792</v>
      </c>
      <c r="AE109" s="5">
        <f>AD109</f>
        <v>1666792</v>
      </c>
      <c r="AF109" s="5"/>
      <c r="AG109" s="5"/>
      <c r="AI109">
        <v>25</v>
      </c>
      <c r="AJ109">
        <v>504</v>
      </c>
      <c r="AK109">
        <v>1489.4069999999999</v>
      </c>
      <c r="AL109">
        <v>891</v>
      </c>
      <c r="AM109">
        <v>2831</v>
      </c>
      <c r="AN109">
        <v>750661</v>
      </c>
      <c r="AO109">
        <v>750661</v>
      </c>
      <c r="AP109" s="5">
        <f>AO109</f>
        <v>750661</v>
      </c>
      <c r="AQ109" s="5"/>
      <c r="AR109" s="5"/>
      <c r="BA109" s="5"/>
      <c r="BB109" s="5"/>
      <c r="BC109" s="5"/>
    </row>
    <row r="110" spans="2:55" x14ac:dyDescent="0.35">
      <c r="B110" s="7">
        <v>20</v>
      </c>
      <c r="C110" s="7">
        <v>10563</v>
      </c>
      <c r="D110" s="7">
        <v>624.76300000000003</v>
      </c>
      <c r="E110" s="7">
        <v>201</v>
      </c>
      <c r="F110" s="7">
        <v>3916</v>
      </c>
      <c r="G110" s="7">
        <v>6599374</v>
      </c>
      <c r="H110" s="7">
        <v>6599374</v>
      </c>
      <c r="I110" s="5"/>
      <c r="J110" s="5">
        <f>H110</f>
        <v>6599374</v>
      </c>
      <c r="K110" s="5">
        <f>H110-H109</f>
        <v>4777218</v>
      </c>
      <c r="L110" s="6"/>
      <c r="M110" s="6">
        <v>18</v>
      </c>
      <c r="N110" s="6">
        <v>8148</v>
      </c>
      <c r="O110" s="6">
        <v>1070.674</v>
      </c>
      <c r="P110" s="6">
        <v>205</v>
      </c>
      <c r="Q110" s="6">
        <v>4313</v>
      </c>
      <c r="R110" s="6">
        <v>8723848</v>
      </c>
      <c r="S110" s="6">
        <v>8723848</v>
      </c>
      <c r="T110" s="5"/>
      <c r="U110" s="5">
        <f>S110</f>
        <v>8723848</v>
      </c>
      <c r="V110" s="5">
        <f>S110-S109</f>
        <v>6614977</v>
      </c>
      <c r="W110" s="6"/>
      <c r="X110" s="6">
        <v>14</v>
      </c>
      <c r="Y110" s="6">
        <v>9468</v>
      </c>
      <c r="Z110" s="6">
        <v>1184.5219999999999</v>
      </c>
      <c r="AA110" s="6">
        <v>267</v>
      </c>
      <c r="AB110" s="6">
        <v>4347</v>
      </c>
      <c r="AC110" s="6">
        <v>11215054</v>
      </c>
      <c r="AD110" s="6">
        <v>11215054</v>
      </c>
      <c r="AE110" s="5"/>
      <c r="AF110" s="5">
        <f>AD110</f>
        <v>11215054</v>
      </c>
      <c r="AG110" s="5">
        <f>AD110-AD109</f>
        <v>9548262</v>
      </c>
      <c r="AH110" s="6"/>
      <c r="AI110" s="6">
        <v>26</v>
      </c>
      <c r="AJ110" s="6">
        <v>10147</v>
      </c>
      <c r="AK110" s="6">
        <v>434.34199999999998</v>
      </c>
      <c r="AL110" s="6">
        <v>94</v>
      </c>
      <c r="AM110" s="6">
        <v>2831</v>
      </c>
      <c r="AN110" s="6">
        <v>4407273</v>
      </c>
      <c r="AO110" s="6">
        <v>4407273</v>
      </c>
      <c r="AP110" s="5"/>
      <c r="AQ110" s="5">
        <f>AO110</f>
        <v>4407273</v>
      </c>
      <c r="AR110" s="5">
        <f>AO110-AO109</f>
        <v>3656612</v>
      </c>
      <c r="AS110" s="6"/>
      <c r="AT110" s="6"/>
      <c r="AU110" s="6"/>
      <c r="AV110" s="6"/>
      <c r="AW110" s="6"/>
      <c r="AX110" s="6"/>
      <c r="AY110" s="6"/>
      <c r="AZ110" s="6"/>
      <c r="BA110" s="5"/>
      <c r="BB110" s="5"/>
      <c r="BC110" s="5"/>
    </row>
    <row r="111" spans="2:55" x14ac:dyDescent="0.35">
      <c r="B111" s="3">
        <v>21</v>
      </c>
      <c r="C111" s="3">
        <v>1363</v>
      </c>
      <c r="D111" s="3">
        <v>1815.1420000000001</v>
      </c>
      <c r="E111" s="3">
        <v>1131</v>
      </c>
      <c r="F111" s="3">
        <v>3149</v>
      </c>
      <c r="G111" s="3">
        <v>2474038</v>
      </c>
      <c r="H111" s="3">
        <v>2474038</v>
      </c>
      <c r="I111" s="5">
        <f>H111</f>
        <v>2474038</v>
      </c>
      <c r="J111" s="5"/>
      <c r="K111" s="4"/>
      <c r="M111">
        <v>19</v>
      </c>
      <c r="N111">
        <v>560</v>
      </c>
      <c r="O111">
        <v>2924.491</v>
      </c>
      <c r="P111">
        <v>2108</v>
      </c>
      <c r="Q111">
        <v>4554</v>
      </c>
      <c r="R111">
        <v>1637715</v>
      </c>
      <c r="S111">
        <v>1637715</v>
      </c>
      <c r="T111" s="5">
        <f>S111</f>
        <v>1637715</v>
      </c>
      <c r="U111" s="5"/>
      <c r="V111" s="4"/>
      <c r="X111">
        <v>15</v>
      </c>
      <c r="Y111">
        <v>424</v>
      </c>
      <c r="Z111">
        <v>2808.8679999999999</v>
      </c>
      <c r="AA111">
        <v>2133</v>
      </c>
      <c r="AB111">
        <v>3536</v>
      </c>
      <c r="AC111">
        <v>1190960</v>
      </c>
      <c r="AD111">
        <v>1190960</v>
      </c>
      <c r="AE111" s="5">
        <f>AD111</f>
        <v>1190960</v>
      </c>
      <c r="AF111" s="5"/>
      <c r="AG111" s="4"/>
      <c r="AI111">
        <v>27</v>
      </c>
      <c r="AJ111">
        <v>699</v>
      </c>
      <c r="AK111">
        <v>1584.136</v>
      </c>
      <c r="AL111">
        <v>892</v>
      </c>
      <c r="AM111">
        <v>3196</v>
      </c>
      <c r="AN111">
        <v>1107311</v>
      </c>
      <c r="AO111">
        <v>1107311</v>
      </c>
      <c r="AP111" s="5">
        <f>AO111</f>
        <v>1107311</v>
      </c>
      <c r="AQ111" s="5"/>
      <c r="AR111" s="4"/>
      <c r="BA111" s="5"/>
      <c r="BB111" s="5"/>
      <c r="BC111" s="4"/>
    </row>
    <row r="112" spans="2:55" x14ac:dyDescent="0.35">
      <c r="B112" s="7">
        <v>22</v>
      </c>
      <c r="C112" s="7">
        <v>8994</v>
      </c>
      <c r="D112" s="7">
        <v>772.79</v>
      </c>
      <c r="E112" s="7">
        <v>118</v>
      </c>
      <c r="F112" s="7">
        <v>3149</v>
      </c>
      <c r="G112" s="7">
        <v>6950471</v>
      </c>
      <c r="H112" s="7">
        <v>6950471</v>
      </c>
      <c r="I112" s="5"/>
      <c r="J112" s="5">
        <f>H112</f>
        <v>6950471</v>
      </c>
      <c r="K112" s="4">
        <f>H112-H111</f>
        <v>4476433</v>
      </c>
      <c r="L112" s="6"/>
      <c r="M112" s="6">
        <v>20</v>
      </c>
      <c r="N112" s="6">
        <v>9217</v>
      </c>
      <c r="O112" s="6">
        <v>904.572</v>
      </c>
      <c r="P112" s="6">
        <v>219</v>
      </c>
      <c r="Q112" s="6">
        <v>4554</v>
      </c>
      <c r="R112" s="6">
        <v>8337437</v>
      </c>
      <c r="S112" s="6">
        <v>8337437</v>
      </c>
      <c r="T112" s="5"/>
      <c r="U112" s="5">
        <f>S112</f>
        <v>8337437</v>
      </c>
      <c r="V112" s="4">
        <f>S112-S111</f>
        <v>6699722</v>
      </c>
      <c r="W112" s="6"/>
      <c r="X112" s="6">
        <v>16</v>
      </c>
      <c r="Y112" s="6">
        <v>7936</v>
      </c>
      <c r="Z112" s="6">
        <v>959.13800000000003</v>
      </c>
      <c r="AA112" s="6">
        <v>326</v>
      </c>
      <c r="AB112" s="6">
        <v>3536</v>
      </c>
      <c r="AC112" s="6">
        <v>7611717</v>
      </c>
      <c r="AD112" s="6">
        <v>7611717</v>
      </c>
      <c r="AE112" s="5"/>
      <c r="AF112" s="5">
        <f>AD112</f>
        <v>7611717</v>
      </c>
      <c r="AG112" s="4">
        <f>AD112-AD111</f>
        <v>6420757</v>
      </c>
      <c r="AH112" s="6"/>
      <c r="AI112" s="6">
        <v>28</v>
      </c>
      <c r="AJ112" s="6">
        <v>11775</v>
      </c>
      <c r="AK112" s="6">
        <v>440.92200000000003</v>
      </c>
      <c r="AL112" s="6">
        <v>129</v>
      </c>
      <c r="AM112" s="6">
        <v>3196</v>
      </c>
      <c r="AN112" s="6">
        <v>5191851</v>
      </c>
      <c r="AO112" s="6">
        <v>5191851</v>
      </c>
      <c r="AP112" s="5"/>
      <c r="AQ112" s="5">
        <f>AO112</f>
        <v>5191851</v>
      </c>
      <c r="AR112" s="4">
        <f>AO112-AO111</f>
        <v>4084540</v>
      </c>
      <c r="AS112" s="6"/>
      <c r="AT112" s="6"/>
      <c r="AU112" s="6"/>
      <c r="AV112" s="6"/>
      <c r="AW112" s="6"/>
      <c r="AX112" s="6"/>
      <c r="AY112" s="6"/>
      <c r="AZ112" s="6"/>
      <c r="BA112" s="5"/>
      <c r="BB112" s="5"/>
      <c r="BC112" s="4"/>
    </row>
    <row r="113" spans="2:55" x14ac:dyDescent="0.35">
      <c r="B113" s="3">
        <v>23</v>
      </c>
      <c r="C113" s="3">
        <v>2106</v>
      </c>
      <c r="D113" s="3">
        <v>1727.7280000000001</v>
      </c>
      <c r="E113" s="3">
        <v>1003</v>
      </c>
      <c r="F113" s="3">
        <v>2973</v>
      </c>
      <c r="G113" s="3">
        <v>3638596</v>
      </c>
      <c r="H113" s="3">
        <v>3638596</v>
      </c>
      <c r="I113" s="5">
        <f>H113</f>
        <v>3638596</v>
      </c>
      <c r="J113" s="5"/>
      <c r="K113" s="4"/>
      <c r="M113">
        <v>21</v>
      </c>
      <c r="N113">
        <v>1042</v>
      </c>
      <c r="O113">
        <v>3683.855</v>
      </c>
      <c r="P113">
        <v>2351</v>
      </c>
      <c r="Q113">
        <v>6445</v>
      </c>
      <c r="R113">
        <v>3838577</v>
      </c>
      <c r="S113">
        <v>3838577</v>
      </c>
      <c r="T113" s="5">
        <f>S113</f>
        <v>3838577</v>
      </c>
      <c r="U113" s="5"/>
      <c r="V113" s="4"/>
      <c r="X113">
        <v>17</v>
      </c>
      <c r="Y113">
        <v>454</v>
      </c>
      <c r="Z113">
        <v>2797.4360000000001</v>
      </c>
      <c r="AA113">
        <v>2131</v>
      </c>
      <c r="AB113">
        <v>4131</v>
      </c>
      <c r="AC113">
        <v>1270036</v>
      </c>
      <c r="AD113">
        <v>1270036</v>
      </c>
      <c r="AE113" s="5">
        <f>AD113</f>
        <v>1270036</v>
      </c>
      <c r="AF113" s="5"/>
      <c r="AG113" s="4"/>
      <c r="AI113">
        <v>29</v>
      </c>
      <c r="AJ113">
        <v>1523</v>
      </c>
      <c r="AK113">
        <v>1870.7940000000001</v>
      </c>
      <c r="AL113">
        <v>827</v>
      </c>
      <c r="AM113">
        <v>4850</v>
      </c>
      <c r="AN113">
        <v>2849219</v>
      </c>
      <c r="AO113">
        <v>2849219</v>
      </c>
      <c r="AP113" s="5">
        <f>AO113</f>
        <v>2849219</v>
      </c>
      <c r="AQ113" s="5"/>
      <c r="AR113" s="4"/>
      <c r="BA113" s="5"/>
      <c r="BB113" s="5"/>
      <c r="BC113" s="4"/>
    </row>
    <row r="114" spans="2:55" x14ac:dyDescent="0.35">
      <c r="B114" s="7">
        <v>24</v>
      </c>
      <c r="C114" s="7">
        <v>7897</v>
      </c>
      <c r="D114" s="7">
        <v>909.84199999999998</v>
      </c>
      <c r="E114" s="7">
        <v>167</v>
      </c>
      <c r="F114" s="7">
        <v>2973</v>
      </c>
      <c r="G114" s="7">
        <v>7185020</v>
      </c>
      <c r="H114" s="7">
        <v>7185020</v>
      </c>
      <c r="I114" s="5"/>
      <c r="J114" s="5">
        <f>H114</f>
        <v>7185020</v>
      </c>
      <c r="K114" s="4">
        <f>H114-H113</f>
        <v>3546424</v>
      </c>
      <c r="L114" s="6"/>
      <c r="M114" s="6">
        <v>22</v>
      </c>
      <c r="N114" s="6">
        <v>11832</v>
      </c>
      <c r="O114" s="6">
        <v>1507.6089999999999</v>
      </c>
      <c r="P114" s="6">
        <v>213</v>
      </c>
      <c r="Q114" s="6">
        <v>6445</v>
      </c>
      <c r="R114" s="6">
        <v>17838031</v>
      </c>
      <c r="S114" s="6">
        <v>17838031</v>
      </c>
      <c r="T114" s="5"/>
      <c r="U114" s="5">
        <f>S114</f>
        <v>17838031</v>
      </c>
      <c r="V114" s="4">
        <f>S114-S113</f>
        <v>13999454</v>
      </c>
      <c r="W114" s="6"/>
      <c r="X114" s="6">
        <v>18</v>
      </c>
      <c r="Y114" s="6">
        <v>9510</v>
      </c>
      <c r="Z114" s="6">
        <v>1113.5250000000001</v>
      </c>
      <c r="AA114" s="6">
        <v>307</v>
      </c>
      <c r="AB114" s="6">
        <v>4131</v>
      </c>
      <c r="AC114" s="6">
        <v>10589624</v>
      </c>
      <c r="AD114" s="6">
        <v>10589624</v>
      </c>
      <c r="AE114" s="5"/>
      <c r="AF114" s="5">
        <f>AD114</f>
        <v>10589624</v>
      </c>
      <c r="AG114" s="4">
        <f>AD114-AD113</f>
        <v>9319588</v>
      </c>
      <c r="AH114" s="6"/>
      <c r="AI114" s="6">
        <v>30</v>
      </c>
      <c r="AJ114" s="6">
        <v>12537</v>
      </c>
      <c r="AK114" s="6">
        <v>660.55799999999999</v>
      </c>
      <c r="AL114" s="6">
        <v>190</v>
      </c>
      <c r="AM114" s="6">
        <v>4850</v>
      </c>
      <c r="AN114" s="6">
        <v>8281418</v>
      </c>
      <c r="AO114" s="6">
        <v>8281418</v>
      </c>
      <c r="AP114" s="5"/>
      <c r="AQ114" s="5">
        <f>AO114</f>
        <v>8281418</v>
      </c>
      <c r="AR114" s="4">
        <f>AO114-AO113</f>
        <v>5432199</v>
      </c>
      <c r="AS114" s="6"/>
      <c r="AT114" s="6"/>
      <c r="AU114" s="6"/>
      <c r="AV114" s="6"/>
      <c r="AW114" s="6"/>
      <c r="AX114" s="6"/>
      <c r="AY114" s="6"/>
      <c r="AZ114" s="6"/>
      <c r="BA114" s="5"/>
      <c r="BB114" s="5"/>
      <c r="BC114" s="4"/>
    </row>
    <row r="115" spans="2:55" x14ac:dyDescent="0.35">
      <c r="B115" s="3">
        <v>25</v>
      </c>
      <c r="C115" s="3">
        <v>1347</v>
      </c>
      <c r="D115" s="3">
        <v>2933.6350000000002</v>
      </c>
      <c r="E115" s="3">
        <v>1739</v>
      </c>
      <c r="F115" s="3">
        <v>4919</v>
      </c>
      <c r="G115" s="3">
        <v>3951606</v>
      </c>
      <c r="H115" s="3">
        <v>3951606</v>
      </c>
      <c r="I115" s="5">
        <f>H115</f>
        <v>3951606</v>
      </c>
      <c r="J115" s="5"/>
      <c r="K115" s="4"/>
      <c r="M115">
        <v>23</v>
      </c>
      <c r="N115">
        <v>1098</v>
      </c>
      <c r="O115">
        <v>3208.9639999999999</v>
      </c>
      <c r="P115">
        <v>2387</v>
      </c>
      <c r="Q115">
        <v>4797</v>
      </c>
      <c r="R115">
        <v>3523443</v>
      </c>
      <c r="S115">
        <v>3523443</v>
      </c>
      <c r="T115" s="5">
        <f>S115</f>
        <v>3523443</v>
      </c>
      <c r="U115" s="5"/>
      <c r="V115" s="4"/>
      <c r="X115">
        <v>19</v>
      </c>
      <c r="Y115">
        <v>761</v>
      </c>
      <c r="Z115">
        <v>3132.5610000000001</v>
      </c>
      <c r="AA115">
        <v>2133</v>
      </c>
      <c r="AB115">
        <v>4416</v>
      </c>
      <c r="AC115">
        <v>2383879</v>
      </c>
      <c r="AD115">
        <v>2383879</v>
      </c>
      <c r="AE115" s="5">
        <f>AD115</f>
        <v>2383879</v>
      </c>
      <c r="AF115" s="5"/>
      <c r="AG115" s="4"/>
      <c r="AI115">
        <v>31</v>
      </c>
      <c r="AJ115">
        <v>492</v>
      </c>
      <c r="AK115">
        <v>1445.7639999999999</v>
      </c>
      <c r="AL115">
        <v>890</v>
      </c>
      <c r="AM115">
        <v>3047</v>
      </c>
      <c r="AN115">
        <v>711316</v>
      </c>
      <c r="AO115">
        <v>711316</v>
      </c>
      <c r="AP115" s="5">
        <f>AO115</f>
        <v>711316</v>
      </c>
      <c r="AQ115" s="5"/>
      <c r="AR115" s="4"/>
      <c r="BA115" s="5"/>
      <c r="BB115" s="5"/>
      <c r="BC115" s="4"/>
    </row>
    <row r="116" spans="2:55" x14ac:dyDescent="0.35">
      <c r="B116" s="7">
        <v>26</v>
      </c>
      <c r="C116" s="7">
        <v>9932</v>
      </c>
      <c r="D116" s="7">
        <v>1063.4829999999999</v>
      </c>
      <c r="E116" s="7">
        <v>181</v>
      </c>
      <c r="F116" s="7">
        <v>4919</v>
      </c>
      <c r="G116" s="7">
        <v>10562516</v>
      </c>
      <c r="H116" s="7">
        <v>10562516</v>
      </c>
      <c r="I116" s="5"/>
      <c r="J116" s="5">
        <f>H116</f>
        <v>10562516</v>
      </c>
      <c r="K116" s="4">
        <f>H116-H115</f>
        <v>6610910</v>
      </c>
      <c r="L116" s="6"/>
      <c r="M116" s="6">
        <v>24</v>
      </c>
      <c r="N116" s="6">
        <v>10150</v>
      </c>
      <c r="O116" s="6">
        <v>1381.7149999999999</v>
      </c>
      <c r="P116" s="6">
        <v>172</v>
      </c>
      <c r="Q116" s="6">
        <v>4797</v>
      </c>
      <c r="R116" s="6">
        <v>14024406</v>
      </c>
      <c r="S116" s="6">
        <v>14024406</v>
      </c>
      <c r="T116" s="5"/>
      <c r="U116" s="5">
        <f>S116</f>
        <v>14024406</v>
      </c>
      <c r="V116" s="4">
        <f>S116-S115</f>
        <v>10500963</v>
      </c>
      <c r="W116" s="6"/>
      <c r="X116" s="6">
        <v>20</v>
      </c>
      <c r="Y116" s="6">
        <v>11593</v>
      </c>
      <c r="Z116" s="6">
        <v>1266.951</v>
      </c>
      <c r="AA116" s="6">
        <v>383</v>
      </c>
      <c r="AB116" s="6">
        <v>4416</v>
      </c>
      <c r="AC116" s="6">
        <v>14687763</v>
      </c>
      <c r="AD116" s="6">
        <v>14687763</v>
      </c>
      <c r="AE116" s="5"/>
      <c r="AF116" s="5">
        <f>AD116</f>
        <v>14687763</v>
      </c>
      <c r="AG116" s="4">
        <f>AD116-AD115</f>
        <v>12303884</v>
      </c>
      <c r="AH116" s="6"/>
      <c r="AI116" s="6">
        <v>32</v>
      </c>
      <c r="AJ116" s="6">
        <v>16702</v>
      </c>
      <c r="AK116" s="6">
        <v>414.76499999999999</v>
      </c>
      <c r="AL116" s="6">
        <v>100</v>
      </c>
      <c r="AM116" s="6">
        <v>3047</v>
      </c>
      <c r="AN116" s="6">
        <v>6927402</v>
      </c>
      <c r="AO116" s="6">
        <v>6927402</v>
      </c>
      <c r="AP116" s="5"/>
      <c r="AQ116" s="5">
        <f>AO116</f>
        <v>6927402</v>
      </c>
      <c r="AR116" s="4">
        <f>AO116-AO115</f>
        <v>6216086</v>
      </c>
      <c r="AS116" s="6"/>
      <c r="AT116" s="6"/>
      <c r="AU116" s="6"/>
      <c r="AV116" s="6"/>
      <c r="AW116" s="6"/>
      <c r="AX116" s="6"/>
      <c r="AY116" s="6"/>
      <c r="AZ116" s="6"/>
      <c r="BA116" s="5"/>
      <c r="BB116" s="5"/>
      <c r="BC116" s="4"/>
    </row>
    <row r="117" spans="2:55" x14ac:dyDescent="0.35">
      <c r="B117" s="3">
        <v>27</v>
      </c>
      <c r="C117" s="3">
        <v>1101</v>
      </c>
      <c r="D117" s="3">
        <v>2099.52</v>
      </c>
      <c r="E117" s="3">
        <v>1130</v>
      </c>
      <c r="F117" s="3">
        <v>3839</v>
      </c>
      <c r="G117" s="3">
        <v>2311572</v>
      </c>
      <c r="H117" s="3">
        <v>2311572</v>
      </c>
      <c r="I117" s="5">
        <f>H117</f>
        <v>2311572</v>
      </c>
      <c r="J117" s="5"/>
      <c r="K117" s="4"/>
      <c r="M117">
        <v>25</v>
      </c>
      <c r="N117">
        <v>465</v>
      </c>
      <c r="O117">
        <v>3147.8429999999998</v>
      </c>
      <c r="P117">
        <v>2452</v>
      </c>
      <c r="Q117">
        <v>4340</v>
      </c>
      <c r="R117">
        <v>1463747</v>
      </c>
      <c r="S117">
        <v>1463747</v>
      </c>
      <c r="T117" s="5">
        <f>S117</f>
        <v>1463747</v>
      </c>
      <c r="U117" s="5"/>
      <c r="V117" s="4"/>
      <c r="X117">
        <v>21</v>
      </c>
      <c r="Y117">
        <v>593</v>
      </c>
      <c r="Z117">
        <v>2833.55</v>
      </c>
      <c r="AA117">
        <v>2131</v>
      </c>
      <c r="AB117">
        <v>4025</v>
      </c>
      <c r="AC117">
        <v>1680295</v>
      </c>
      <c r="AD117">
        <v>1680295</v>
      </c>
      <c r="AE117" s="5">
        <f>AD117</f>
        <v>1680295</v>
      </c>
      <c r="AF117" s="5"/>
      <c r="AG117" s="4"/>
      <c r="AI117">
        <v>33</v>
      </c>
      <c r="AJ117">
        <v>349</v>
      </c>
      <c r="AK117">
        <v>1297.636</v>
      </c>
      <c r="AL117">
        <v>891</v>
      </c>
      <c r="AM117">
        <v>2216</v>
      </c>
      <c r="AN117">
        <v>452875</v>
      </c>
      <c r="AO117">
        <v>452875</v>
      </c>
      <c r="AP117" s="5">
        <f>AO117</f>
        <v>452875</v>
      </c>
      <c r="AQ117" s="5"/>
      <c r="AR117" s="4"/>
      <c r="BA117" s="5"/>
      <c r="BB117" s="5"/>
      <c r="BC117" s="4"/>
    </row>
    <row r="118" spans="2:55" x14ac:dyDescent="0.35">
      <c r="B118" s="7">
        <v>28</v>
      </c>
      <c r="C118" s="7">
        <v>9550</v>
      </c>
      <c r="D118" s="7">
        <v>684.36099999999999</v>
      </c>
      <c r="E118" s="7">
        <v>129</v>
      </c>
      <c r="F118" s="7">
        <v>3839</v>
      </c>
      <c r="G118" s="7">
        <v>6535649</v>
      </c>
      <c r="H118" s="7">
        <v>6535649</v>
      </c>
      <c r="I118" s="5"/>
      <c r="J118" s="5">
        <f>H118</f>
        <v>6535649</v>
      </c>
      <c r="K118" s="4">
        <f>H118-H117</f>
        <v>4224077</v>
      </c>
      <c r="L118" s="6"/>
      <c r="M118" s="6">
        <v>26</v>
      </c>
      <c r="N118" s="6">
        <v>7208</v>
      </c>
      <c r="O118" s="6">
        <v>1096.383</v>
      </c>
      <c r="P118" s="6">
        <v>146</v>
      </c>
      <c r="Q118" s="6">
        <v>4340</v>
      </c>
      <c r="R118" s="6">
        <v>7902730</v>
      </c>
      <c r="S118" s="6">
        <v>7902730</v>
      </c>
      <c r="T118" s="5"/>
      <c r="U118" s="5">
        <f>S118</f>
        <v>7902730</v>
      </c>
      <c r="V118" s="4">
        <f>S118-S117</f>
        <v>6438983</v>
      </c>
      <c r="W118" s="6"/>
      <c r="X118" s="6">
        <v>22</v>
      </c>
      <c r="Y118" s="6">
        <v>11424</v>
      </c>
      <c r="Z118" s="6">
        <v>883.654</v>
      </c>
      <c r="AA118" s="6">
        <v>256</v>
      </c>
      <c r="AB118" s="6">
        <v>4025</v>
      </c>
      <c r="AC118" s="6">
        <v>10094869</v>
      </c>
      <c r="AD118" s="6">
        <v>10094869</v>
      </c>
      <c r="AE118" s="5"/>
      <c r="AF118" s="5">
        <f>AD118</f>
        <v>10094869</v>
      </c>
      <c r="AG118" s="4">
        <f>AD118-AD117</f>
        <v>8414574</v>
      </c>
      <c r="AH118" s="6"/>
      <c r="AI118" s="6">
        <v>34</v>
      </c>
      <c r="AJ118" s="6">
        <v>10528</v>
      </c>
      <c r="AK118" s="6">
        <v>398.66300000000001</v>
      </c>
      <c r="AL118" s="6">
        <v>82</v>
      </c>
      <c r="AM118" s="6">
        <v>2216</v>
      </c>
      <c r="AN118" s="6">
        <v>4197124</v>
      </c>
      <c r="AO118" s="6">
        <v>4197124</v>
      </c>
      <c r="AP118" s="5"/>
      <c r="AQ118" s="5">
        <f>AO118</f>
        <v>4197124</v>
      </c>
      <c r="AR118" s="4">
        <f>AO118-AO117</f>
        <v>3744249</v>
      </c>
      <c r="AS118" s="6"/>
      <c r="AT118" s="6"/>
      <c r="AU118" s="6"/>
      <c r="AV118" s="6"/>
      <c r="AW118" s="6"/>
      <c r="AX118" s="6"/>
      <c r="AY118" s="6"/>
      <c r="AZ118" s="6"/>
      <c r="BA118" s="5"/>
      <c r="BB118" s="5"/>
      <c r="BC118" s="4"/>
    </row>
    <row r="119" spans="2:55" x14ac:dyDescent="0.35">
      <c r="B119" s="3">
        <v>29</v>
      </c>
      <c r="C119" s="3">
        <v>948</v>
      </c>
      <c r="D119" s="3">
        <v>2113.2310000000002</v>
      </c>
      <c r="E119" s="3">
        <v>1415</v>
      </c>
      <c r="F119" s="3">
        <v>3199</v>
      </c>
      <c r="G119" s="3">
        <v>2003343</v>
      </c>
      <c r="H119" s="3">
        <v>2003343</v>
      </c>
      <c r="I119" s="5">
        <f>H119</f>
        <v>2003343</v>
      </c>
      <c r="J119" s="5"/>
      <c r="K119" s="4"/>
      <c r="M119">
        <v>27</v>
      </c>
      <c r="N119">
        <v>753</v>
      </c>
      <c r="O119">
        <v>2351.6469999999999</v>
      </c>
      <c r="P119">
        <v>1771</v>
      </c>
      <c r="Q119">
        <v>3693</v>
      </c>
      <c r="R119">
        <v>1770790</v>
      </c>
      <c r="S119">
        <v>1770790</v>
      </c>
      <c r="T119" s="5">
        <f>S119</f>
        <v>1770790</v>
      </c>
      <c r="U119" s="5"/>
      <c r="V119" s="4"/>
      <c r="X119">
        <v>23</v>
      </c>
      <c r="Y119">
        <v>653</v>
      </c>
      <c r="Z119">
        <v>3033.547</v>
      </c>
      <c r="AA119">
        <v>2132</v>
      </c>
      <c r="AB119">
        <v>4746</v>
      </c>
      <c r="AC119">
        <v>1980906</v>
      </c>
      <c r="AD119">
        <v>1980906</v>
      </c>
      <c r="AE119" s="5">
        <f>AD119</f>
        <v>1980906</v>
      </c>
      <c r="AF119" s="5"/>
      <c r="AG119" s="4"/>
      <c r="AI119">
        <v>35</v>
      </c>
      <c r="AJ119">
        <v>224</v>
      </c>
      <c r="AK119">
        <v>1300.9780000000001</v>
      </c>
      <c r="AL119">
        <v>892</v>
      </c>
      <c r="AM119">
        <v>2145</v>
      </c>
      <c r="AN119">
        <v>291419</v>
      </c>
      <c r="AO119">
        <v>291419</v>
      </c>
      <c r="AP119" s="5">
        <f>AO119</f>
        <v>291419</v>
      </c>
      <c r="AQ119" s="5"/>
      <c r="AR119" s="4"/>
      <c r="BA119" s="5"/>
      <c r="BB119" s="5"/>
      <c r="BC119" s="4"/>
    </row>
    <row r="120" spans="2:55" x14ac:dyDescent="0.35">
      <c r="B120" s="7">
        <v>30</v>
      </c>
      <c r="C120" s="7">
        <v>9213</v>
      </c>
      <c r="D120" s="7">
        <v>796.89800000000002</v>
      </c>
      <c r="E120" s="7">
        <v>100</v>
      </c>
      <c r="F120" s="7">
        <v>3199</v>
      </c>
      <c r="G120" s="7">
        <v>7341820</v>
      </c>
      <c r="H120" s="7">
        <v>7341820</v>
      </c>
      <c r="I120" s="5"/>
      <c r="J120" s="5">
        <f>H120</f>
        <v>7341820</v>
      </c>
      <c r="K120" s="4">
        <f>H120-H119</f>
        <v>5338477</v>
      </c>
      <c r="L120" s="6"/>
      <c r="M120" s="6">
        <v>28</v>
      </c>
      <c r="N120" s="6">
        <v>12548</v>
      </c>
      <c r="O120" s="6">
        <v>709.03800000000001</v>
      </c>
      <c r="P120" s="6">
        <v>201</v>
      </c>
      <c r="Q120" s="6">
        <v>3693</v>
      </c>
      <c r="R120" s="6">
        <v>8897004</v>
      </c>
      <c r="S120" s="6">
        <v>8897004</v>
      </c>
      <c r="T120" s="5"/>
      <c r="U120" s="5">
        <f>S120</f>
        <v>8897004</v>
      </c>
      <c r="V120" s="4">
        <f>S120-S119</f>
        <v>7126214</v>
      </c>
      <c r="W120" s="6"/>
      <c r="X120" s="6">
        <v>24</v>
      </c>
      <c r="Y120" s="6">
        <v>7031</v>
      </c>
      <c r="Z120" s="6">
        <v>1307.0730000000001</v>
      </c>
      <c r="AA120" s="6">
        <v>308</v>
      </c>
      <c r="AB120" s="6">
        <v>4746</v>
      </c>
      <c r="AC120" s="6">
        <v>9190029</v>
      </c>
      <c r="AD120" s="6">
        <v>9190029</v>
      </c>
      <c r="AE120" s="5"/>
      <c r="AF120" s="5">
        <f>AD120</f>
        <v>9190029</v>
      </c>
      <c r="AG120" s="4">
        <f>AD120-AD119</f>
        <v>7209123</v>
      </c>
      <c r="AH120" s="6"/>
      <c r="AI120" s="6">
        <v>36</v>
      </c>
      <c r="AJ120" s="6">
        <v>9307</v>
      </c>
      <c r="AK120" s="6">
        <v>360.74900000000002</v>
      </c>
      <c r="AL120" s="6">
        <v>37</v>
      </c>
      <c r="AM120" s="6">
        <v>2145</v>
      </c>
      <c r="AN120" s="6">
        <v>3357488</v>
      </c>
      <c r="AO120" s="6">
        <v>3357488</v>
      </c>
      <c r="AP120" s="5"/>
      <c r="AQ120" s="5">
        <f>AO120</f>
        <v>3357488</v>
      </c>
      <c r="AR120" s="4">
        <f>AO120-AO119</f>
        <v>3066069</v>
      </c>
      <c r="AS120" s="6"/>
      <c r="AT120" s="6"/>
      <c r="AU120" s="6"/>
      <c r="AV120" s="6"/>
      <c r="AW120" s="6"/>
      <c r="AX120" s="6"/>
      <c r="AY120" s="6"/>
      <c r="AZ120" s="6"/>
      <c r="BA120" s="5"/>
      <c r="BB120" s="5"/>
      <c r="BC120" s="4"/>
    </row>
    <row r="121" spans="2:55" x14ac:dyDescent="0.35">
      <c r="B121" s="3">
        <v>31</v>
      </c>
      <c r="C121" s="3">
        <v>1238</v>
      </c>
      <c r="D121" s="3">
        <v>2484.8980000000001</v>
      </c>
      <c r="E121" s="3">
        <v>1414</v>
      </c>
      <c r="F121" s="3">
        <v>4194</v>
      </c>
      <c r="G121" s="3">
        <v>3076304</v>
      </c>
      <c r="H121" s="3">
        <v>3076304</v>
      </c>
      <c r="I121" s="5">
        <f>H121</f>
        <v>3076304</v>
      </c>
      <c r="J121" s="5"/>
      <c r="K121" s="4"/>
      <c r="M121">
        <v>29</v>
      </c>
      <c r="N121">
        <v>548</v>
      </c>
      <c r="O121">
        <v>2513.8209999999999</v>
      </c>
      <c r="P121">
        <v>1770</v>
      </c>
      <c r="Q121">
        <v>3559</v>
      </c>
      <c r="R121">
        <v>1377574</v>
      </c>
      <c r="S121">
        <v>1377574</v>
      </c>
      <c r="T121" s="5">
        <f>S121</f>
        <v>1377574</v>
      </c>
      <c r="U121" s="5"/>
      <c r="V121" s="4"/>
      <c r="X121">
        <v>25</v>
      </c>
      <c r="Y121">
        <v>663</v>
      </c>
      <c r="Z121">
        <v>2960.201</v>
      </c>
      <c r="AA121">
        <v>1928</v>
      </c>
      <c r="AB121">
        <v>4676</v>
      </c>
      <c r="AC121">
        <v>1962613</v>
      </c>
      <c r="AD121">
        <v>1962613</v>
      </c>
      <c r="AE121" s="5">
        <f>AD121</f>
        <v>1962613</v>
      </c>
      <c r="AF121" s="5"/>
      <c r="AG121" s="4"/>
      <c r="AP121" s="5"/>
      <c r="AQ121" s="5"/>
      <c r="AR121" s="4"/>
      <c r="BA121" s="5"/>
      <c r="BB121" s="5"/>
      <c r="BC121" s="4"/>
    </row>
    <row r="122" spans="2:55" x14ac:dyDescent="0.35">
      <c r="B122" s="7">
        <v>32</v>
      </c>
      <c r="C122" s="7">
        <v>10580</v>
      </c>
      <c r="D122" s="7">
        <v>803.35500000000002</v>
      </c>
      <c r="E122" s="7">
        <v>106</v>
      </c>
      <c r="F122" s="7">
        <v>4194</v>
      </c>
      <c r="G122" s="7">
        <v>8499500</v>
      </c>
      <c r="H122" s="7">
        <v>8499500</v>
      </c>
      <c r="I122" s="5"/>
      <c r="J122" s="5">
        <f>H122</f>
        <v>8499500</v>
      </c>
      <c r="K122" s="4">
        <f>H122-H121</f>
        <v>5423196</v>
      </c>
      <c r="L122" s="6"/>
      <c r="M122" s="6">
        <v>30</v>
      </c>
      <c r="N122" s="6">
        <v>10086</v>
      </c>
      <c r="O122" s="6">
        <v>793.21100000000001</v>
      </c>
      <c r="P122" s="6">
        <v>171</v>
      </c>
      <c r="Q122" s="6">
        <v>3559</v>
      </c>
      <c r="R122" s="6">
        <v>8000328</v>
      </c>
      <c r="S122" s="6">
        <v>8000328</v>
      </c>
      <c r="T122" s="5"/>
      <c r="U122" s="5">
        <f>S122</f>
        <v>8000328</v>
      </c>
      <c r="V122" s="4">
        <f>S122-S121</f>
        <v>6622754</v>
      </c>
      <c r="W122" s="6"/>
      <c r="X122" s="6">
        <v>26</v>
      </c>
      <c r="Y122" s="6">
        <v>9535</v>
      </c>
      <c r="Z122" s="6">
        <v>1095.441</v>
      </c>
      <c r="AA122" s="6">
        <v>293</v>
      </c>
      <c r="AB122" s="6">
        <v>4676</v>
      </c>
      <c r="AC122" s="6">
        <v>10445034</v>
      </c>
      <c r="AD122" s="6">
        <v>10445034</v>
      </c>
      <c r="AE122" s="5"/>
      <c r="AF122" s="5">
        <f>AD122</f>
        <v>10445034</v>
      </c>
      <c r="AG122" s="4">
        <f>AD122-AD121</f>
        <v>8482421</v>
      </c>
      <c r="AH122" s="6"/>
      <c r="AI122" s="6"/>
      <c r="AJ122" s="6"/>
      <c r="AK122" s="6"/>
      <c r="AL122" s="6"/>
      <c r="AM122" s="6"/>
      <c r="AN122" s="6"/>
      <c r="AO122" s="6"/>
      <c r="AP122" s="5"/>
      <c r="AQ122" s="5"/>
      <c r="AR122" s="4"/>
      <c r="AS122" s="6"/>
      <c r="AT122" s="6"/>
      <c r="AU122" s="6"/>
      <c r="AV122" s="6"/>
      <c r="AW122" s="6"/>
      <c r="AX122" s="6"/>
      <c r="AY122" s="6"/>
      <c r="AZ122" s="6"/>
      <c r="BA122" s="5"/>
      <c r="BB122" s="5"/>
      <c r="BC122" s="4"/>
    </row>
    <row r="123" spans="2:55" x14ac:dyDescent="0.35">
      <c r="B123" s="3">
        <v>33</v>
      </c>
      <c r="C123" s="3">
        <v>1122</v>
      </c>
      <c r="D123" s="3">
        <v>3298.18</v>
      </c>
      <c r="E123" s="3">
        <v>1739</v>
      </c>
      <c r="F123" s="3">
        <v>5413</v>
      </c>
      <c r="G123" s="3">
        <v>3700558</v>
      </c>
      <c r="H123" s="3">
        <v>3700558</v>
      </c>
      <c r="I123" s="5">
        <f>H123</f>
        <v>3700558</v>
      </c>
      <c r="J123" s="5"/>
      <c r="K123" s="4"/>
      <c r="M123">
        <v>31</v>
      </c>
      <c r="N123">
        <v>593</v>
      </c>
      <c r="O123">
        <v>2375.681</v>
      </c>
      <c r="P123">
        <v>1770</v>
      </c>
      <c r="Q123">
        <v>3668</v>
      </c>
      <c r="R123">
        <v>1408779</v>
      </c>
      <c r="S123">
        <v>1408779</v>
      </c>
      <c r="T123" s="5">
        <f>S123</f>
        <v>1408779</v>
      </c>
      <c r="U123" s="5"/>
      <c r="V123" s="4"/>
      <c r="X123">
        <v>27</v>
      </c>
      <c r="Y123">
        <v>510</v>
      </c>
      <c r="Z123">
        <v>2636.904</v>
      </c>
      <c r="AA123">
        <v>1926</v>
      </c>
      <c r="AB123">
        <v>3751</v>
      </c>
      <c r="AC123">
        <v>1344821</v>
      </c>
      <c r="AD123">
        <v>1344821</v>
      </c>
      <c r="AE123" s="5">
        <f>AD123</f>
        <v>1344821</v>
      </c>
      <c r="AF123" s="5"/>
      <c r="AG123" s="4"/>
      <c r="AP123" s="5"/>
      <c r="AQ123" s="5"/>
      <c r="AR123" s="4"/>
      <c r="BA123" s="5"/>
      <c r="BB123" s="5"/>
      <c r="BC123" s="4"/>
    </row>
    <row r="124" spans="2:55" x14ac:dyDescent="0.35">
      <c r="B124" s="7">
        <v>34</v>
      </c>
      <c r="C124" s="7">
        <v>10467</v>
      </c>
      <c r="D124" s="7">
        <v>984.43100000000004</v>
      </c>
      <c r="E124" s="7">
        <v>85</v>
      </c>
      <c r="F124" s="7">
        <v>5413</v>
      </c>
      <c r="G124" s="7">
        <v>10304044</v>
      </c>
      <c r="H124" s="7">
        <v>10304044</v>
      </c>
      <c r="I124" s="5"/>
      <c r="J124" s="5">
        <f>H124</f>
        <v>10304044</v>
      </c>
      <c r="K124" s="4">
        <f>H124-H123</f>
        <v>6603486</v>
      </c>
      <c r="L124" s="6"/>
      <c r="M124" s="6">
        <v>32</v>
      </c>
      <c r="N124" s="6">
        <v>11524</v>
      </c>
      <c r="O124" s="6">
        <v>664.29</v>
      </c>
      <c r="P124" s="6">
        <v>150</v>
      </c>
      <c r="Q124" s="6">
        <v>3668</v>
      </c>
      <c r="R124" s="6">
        <v>7655280</v>
      </c>
      <c r="S124" s="6">
        <v>7655280</v>
      </c>
      <c r="T124" s="5"/>
      <c r="U124" s="5">
        <f>S124</f>
        <v>7655280</v>
      </c>
      <c r="V124" s="4">
        <f>S124-S123</f>
        <v>6246501</v>
      </c>
      <c r="W124" s="6"/>
      <c r="X124" s="6">
        <v>28</v>
      </c>
      <c r="Y124" s="6">
        <v>8628</v>
      </c>
      <c r="Z124" s="6">
        <v>804.87</v>
      </c>
      <c r="AA124" s="6">
        <v>270</v>
      </c>
      <c r="AB124" s="6">
        <v>3751</v>
      </c>
      <c r="AC124" s="6">
        <v>6944420</v>
      </c>
      <c r="AD124" s="6">
        <v>6944420</v>
      </c>
      <c r="AE124" s="5"/>
      <c r="AF124" s="5">
        <f>AD124</f>
        <v>6944420</v>
      </c>
      <c r="AG124" s="4">
        <f>AD124-AD123</f>
        <v>5599599</v>
      </c>
      <c r="AH124" s="6"/>
      <c r="AI124" s="6"/>
      <c r="AJ124" s="6"/>
      <c r="AK124" s="6"/>
      <c r="AL124" s="6"/>
      <c r="AM124" s="6"/>
      <c r="AN124" s="6"/>
      <c r="AO124" s="6"/>
      <c r="AP124" s="5"/>
      <c r="AQ124" s="5"/>
      <c r="AR124" s="4"/>
      <c r="AS124" s="6"/>
      <c r="AT124" s="6"/>
      <c r="AU124" s="6"/>
      <c r="AV124" s="6"/>
      <c r="AW124" s="6"/>
      <c r="AX124" s="6"/>
      <c r="AY124" s="6"/>
      <c r="AZ124" s="6"/>
      <c r="BA124" s="5"/>
      <c r="BB124" s="5"/>
      <c r="BC124" s="4"/>
    </row>
    <row r="125" spans="2:55" x14ac:dyDescent="0.35">
      <c r="B125" s="3">
        <v>35</v>
      </c>
      <c r="C125" s="3">
        <v>823</v>
      </c>
      <c r="D125" s="3">
        <v>1605.2550000000001</v>
      </c>
      <c r="E125" s="3">
        <v>1086</v>
      </c>
      <c r="F125" s="3">
        <v>2502</v>
      </c>
      <c r="G125" s="3">
        <v>1321125</v>
      </c>
      <c r="H125" s="3">
        <v>1321125</v>
      </c>
      <c r="I125" s="5">
        <f>H125</f>
        <v>1321125</v>
      </c>
      <c r="J125" s="5"/>
      <c r="K125" s="4"/>
      <c r="M125">
        <v>33</v>
      </c>
      <c r="N125">
        <v>578</v>
      </c>
      <c r="O125">
        <v>2106.4580000000001</v>
      </c>
      <c r="P125">
        <v>1386</v>
      </c>
      <c r="Q125">
        <v>3502</v>
      </c>
      <c r="R125">
        <v>1217533</v>
      </c>
      <c r="S125">
        <v>1217533</v>
      </c>
      <c r="T125" s="5">
        <f>S125</f>
        <v>1217533</v>
      </c>
      <c r="U125" s="5"/>
      <c r="V125" s="4"/>
      <c r="X125">
        <v>29</v>
      </c>
      <c r="Y125">
        <v>466</v>
      </c>
      <c r="Z125">
        <v>2600.4059999999999</v>
      </c>
      <c r="AA125">
        <v>1925</v>
      </c>
      <c r="AB125">
        <v>3727</v>
      </c>
      <c r="AC125">
        <v>1211789</v>
      </c>
      <c r="AD125">
        <v>1211789</v>
      </c>
      <c r="AE125" s="5">
        <f>AD125</f>
        <v>1211789</v>
      </c>
      <c r="AF125" s="5"/>
      <c r="AG125" s="4"/>
      <c r="AP125" s="5"/>
      <c r="AQ125" s="5"/>
      <c r="AR125" s="4"/>
      <c r="BA125" s="5"/>
      <c r="BB125" s="5"/>
      <c r="BC125" s="4"/>
    </row>
    <row r="126" spans="2:55" x14ac:dyDescent="0.35">
      <c r="B126" s="7">
        <v>36</v>
      </c>
      <c r="C126" s="7">
        <v>9514</v>
      </c>
      <c r="D126" s="7">
        <v>505.762</v>
      </c>
      <c r="E126" s="7">
        <v>143</v>
      </c>
      <c r="F126" s="7">
        <v>2502</v>
      </c>
      <c r="G126" s="7">
        <v>4811818</v>
      </c>
      <c r="H126" s="7">
        <v>4811818</v>
      </c>
      <c r="I126" s="5"/>
      <c r="J126" s="5">
        <f>H126</f>
        <v>4811818</v>
      </c>
      <c r="K126" s="4">
        <f>H126-H125</f>
        <v>3490693</v>
      </c>
      <c r="L126" s="6"/>
      <c r="M126" s="6">
        <v>34</v>
      </c>
      <c r="N126" s="6">
        <v>9079</v>
      </c>
      <c r="O126" s="6">
        <v>763.58299999999997</v>
      </c>
      <c r="P126" s="6">
        <v>114</v>
      </c>
      <c r="Q126" s="6">
        <v>3502</v>
      </c>
      <c r="R126" s="6">
        <v>6932570</v>
      </c>
      <c r="S126" s="6">
        <v>6932570</v>
      </c>
      <c r="T126" s="5"/>
      <c r="U126" s="5">
        <f>S126</f>
        <v>6932570</v>
      </c>
      <c r="V126" s="4">
        <f>S126-S125</f>
        <v>5715037</v>
      </c>
      <c r="W126" s="6"/>
      <c r="X126" s="6">
        <v>30</v>
      </c>
      <c r="Y126" s="6">
        <v>8892</v>
      </c>
      <c r="Z126" s="6">
        <v>799.48699999999997</v>
      </c>
      <c r="AA126" s="6">
        <v>170</v>
      </c>
      <c r="AB126" s="6">
        <v>3727</v>
      </c>
      <c r="AC126" s="6">
        <v>7109040</v>
      </c>
      <c r="AD126" s="6">
        <v>7109040</v>
      </c>
      <c r="AE126" s="5"/>
      <c r="AF126" s="5">
        <f>AD126</f>
        <v>7109040</v>
      </c>
      <c r="AG126" s="4">
        <f>AD126-AD125</f>
        <v>5897251</v>
      </c>
      <c r="AH126" s="6"/>
      <c r="AI126" s="6"/>
      <c r="AJ126" s="6"/>
      <c r="AK126" s="6"/>
      <c r="AL126" s="6"/>
      <c r="AM126" s="6"/>
      <c r="AN126" s="6"/>
      <c r="AO126" s="6"/>
      <c r="AP126" s="5"/>
      <c r="AQ126" s="5"/>
      <c r="AR126" s="4"/>
      <c r="AS126" s="6"/>
      <c r="AT126" s="6"/>
      <c r="AU126" s="6"/>
      <c r="AV126" s="6"/>
      <c r="AW126" s="6"/>
      <c r="AX126" s="6"/>
      <c r="AY126" s="6"/>
      <c r="AZ126" s="6"/>
      <c r="BA126" s="5"/>
      <c r="BB126" s="5"/>
      <c r="BC126" s="4"/>
    </row>
    <row r="127" spans="2:55" x14ac:dyDescent="0.35">
      <c r="B127" s="3">
        <v>37</v>
      </c>
      <c r="C127" s="3">
        <v>1283</v>
      </c>
      <c r="D127" s="3">
        <v>1859.6659999999999</v>
      </c>
      <c r="E127" s="3">
        <v>1086</v>
      </c>
      <c r="F127" s="3">
        <v>3297</v>
      </c>
      <c r="G127" s="3">
        <v>2385952</v>
      </c>
      <c r="H127" s="3">
        <v>2385952</v>
      </c>
      <c r="I127" s="5">
        <f>H127</f>
        <v>2385952</v>
      </c>
      <c r="J127" s="5"/>
      <c r="K127" s="4"/>
      <c r="M127">
        <v>35</v>
      </c>
      <c r="N127">
        <v>1573</v>
      </c>
      <c r="O127">
        <v>1901.2059999999999</v>
      </c>
      <c r="P127">
        <v>1346</v>
      </c>
      <c r="Q127">
        <v>3135</v>
      </c>
      <c r="R127">
        <v>2990597</v>
      </c>
      <c r="S127">
        <v>2990597</v>
      </c>
      <c r="T127" s="5">
        <f>S127</f>
        <v>2990597</v>
      </c>
      <c r="U127" s="5"/>
      <c r="V127" s="4"/>
      <c r="X127">
        <v>31</v>
      </c>
      <c r="Y127">
        <v>663</v>
      </c>
      <c r="Z127">
        <v>3079.922</v>
      </c>
      <c r="AA127">
        <v>2097</v>
      </c>
      <c r="AB127">
        <v>5153</v>
      </c>
      <c r="AC127">
        <v>2041988</v>
      </c>
      <c r="AD127">
        <v>2041988</v>
      </c>
      <c r="AE127" s="5">
        <f>AD127</f>
        <v>2041988</v>
      </c>
      <c r="AF127" s="5"/>
      <c r="AG127" s="4"/>
      <c r="AP127" s="5"/>
      <c r="AQ127" s="5"/>
      <c r="AR127" s="4"/>
      <c r="BA127" s="5"/>
      <c r="BB127" s="5"/>
      <c r="BC127" s="4"/>
    </row>
    <row r="128" spans="2:55" x14ac:dyDescent="0.35">
      <c r="B128" s="7">
        <v>38</v>
      </c>
      <c r="C128" s="7">
        <v>8829</v>
      </c>
      <c r="D128" s="7">
        <v>759.90099999999995</v>
      </c>
      <c r="E128" s="7">
        <v>80</v>
      </c>
      <c r="F128" s="7">
        <v>3297</v>
      </c>
      <c r="G128" s="7">
        <v>6709169</v>
      </c>
      <c r="H128" s="7">
        <v>6709169</v>
      </c>
      <c r="I128" s="5"/>
      <c r="J128" s="5">
        <f>H128</f>
        <v>6709169</v>
      </c>
      <c r="K128" s="4">
        <f>H128-H127</f>
        <v>4323217</v>
      </c>
      <c r="L128" s="6"/>
      <c r="M128" s="6">
        <v>36</v>
      </c>
      <c r="N128" s="6">
        <v>17436</v>
      </c>
      <c r="O128" s="6">
        <v>839.30499999999995</v>
      </c>
      <c r="P128" s="6">
        <v>221</v>
      </c>
      <c r="Q128" s="6">
        <v>3135</v>
      </c>
      <c r="R128" s="6">
        <v>14634114</v>
      </c>
      <c r="S128" s="6">
        <v>14634114</v>
      </c>
      <c r="T128" s="5"/>
      <c r="U128" s="5">
        <f>S128</f>
        <v>14634114</v>
      </c>
      <c r="V128" s="4">
        <f>S128-S127</f>
        <v>11643517</v>
      </c>
      <c r="W128" s="6"/>
      <c r="X128" s="6">
        <v>32</v>
      </c>
      <c r="Y128" s="6">
        <v>8027</v>
      </c>
      <c r="Z128" s="6">
        <v>1274.085</v>
      </c>
      <c r="AA128" s="6">
        <v>304</v>
      </c>
      <c r="AB128" s="6">
        <v>5153</v>
      </c>
      <c r="AC128" s="6">
        <v>10227082</v>
      </c>
      <c r="AD128" s="6">
        <v>10227082</v>
      </c>
      <c r="AE128" s="5"/>
      <c r="AF128" s="5">
        <f>AD128</f>
        <v>10227082</v>
      </c>
      <c r="AG128" s="4">
        <f>AD128-AD127</f>
        <v>8185094</v>
      </c>
      <c r="AH128" s="6"/>
      <c r="AI128" s="6"/>
      <c r="AJ128" s="6"/>
      <c r="AK128" s="6"/>
      <c r="AL128" s="6"/>
      <c r="AM128" s="6"/>
      <c r="AN128" s="6"/>
      <c r="AO128" s="6"/>
      <c r="AP128" s="5"/>
      <c r="AQ128" s="5"/>
      <c r="AR128" s="4"/>
      <c r="AS128" s="6"/>
      <c r="AT128" s="6"/>
      <c r="AU128" s="6"/>
      <c r="AV128" s="6"/>
      <c r="AW128" s="6"/>
      <c r="AX128" s="6"/>
      <c r="AY128" s="6"/>
      <c r="AZ128" s="6"/>
      <c r="BA128" s="5"/>
      <c r="BB128" s="5"/>
      <c r="BC128" s="4"/>
    </row>
    <row r="129" spans="2:55" x14ac:dyDescent="0.35">
      <c r="B129" s="3">
        <v>39</v>
      </c>
      <c r="C129" s="3">
        <v>1269</v>
      </c>
      <c r="D129" s="3">
        <v>2054.489</v>
      </c>
      <c r="E129" s="3">
        <v>1195</v>
      </c>
      <c r="F129" s="3">
        <v>3260</v>
      </c>
      <c r="G129" s="3">
        <v>2607147</v>
      </c>
      <c r="H129" s="3">
        <v>2607147</v>
      </c>
      <c r="I129" s="5">
        <f>H129</f>
        <v>2607147</v>
      </c>
      <c r="J129" s="5"/>
      <c r="K129" s="4"/>
      <c r="T129" s="5"/>
      <c r="U129" s="5"/>
      <c r="V129" s="4"/>
      <c r="X129">
        <v>33</v>
      </c>
      <c r="Y129">
        <v>478</v>
      </c>
      <c r="Z129">
        <v>2864.0630000000001</v>
      </c>
      <c r="AA129">
        <v>2097</v>
      </c>
      <c r="AB129">
        <v>3997</v>
      </c>
      <c r="AC129">
        <v>1369022</v>
      </c>
      <c r="AD129">
        <v>1369022</v>
      </c>
      <c r="AE129" s="5">
        <f>AD129</f>
        <v>1369022</v>
      </c>
      <c r="AF129" s="5"/>
      <c r="AG129" s="4"/>
      <c r="AP129" s="5"/>
      <c r="AQ129" s="5"/>
      <c r="AR129" s="4"/>
      <c r="BA129" s="5"/>
      <c r="BB129" s="5"/>
      <c r="BC129" s="4"/>
    </row>
    <row r="130" spans="2:55" x14ac:dyDescent="0.35">
      <c r="B130" s="7">
        <v>40</v>
      </c>
      <c r="C130" s="7">
        <v>9763</v>
      </c>
      <c r="D130" s="7">
        <v>730.75</v>
      </c>
      <c r="E130" s="7">
        <v>98</v>
      </c>
      <c r="F130" s="7">
        <v>3260</v>
      </c>
      <c r="G130" s="7">
        <v>7134308</v>
      </c>
      <c r="H130" s="7">
        <v>7134308</v>
      </c>
      <c r="I130" s="5"/>
      <c r="J130" s="5">
        <f>H130</f>
        <v>7134308</v>
      </c>
      <c r="K130" s="4">
        <f>H130-H129</f>
        <v>4527161</v>
      </c>
      <c r="L130" s="6"/>
      <c r="M130" s="6"/>
      <c r="N130" s="6"/>
      <c r="O130" s="6"/>
      <c r="P130" s="6"/>
      <c r="Q130" s="6"/>
      <c r="R130" s="6"/>
      <c r="S130" s="6"/>
      <c r="T130" s="5"/>
      <c r="U130" s="5"/>
      <c r="V130" s="4"/>
      <c r="W130" s="6"/>
      <c r="X130" s="6">
        <v>34</v>
      </c>
      <c r="Y130" s="6">
        <v>9030</v>
      </c>
      <c r="Z130" s="6">
        <v>874.32299999999998</v>
      </c>
      <c r="AA130" s="6">
        <v>268</v>
      </c>
      <c r="AB130" s="6">
        <v>3997</v>
      </c>
      <c r="AC130" s="6">
        <v>7895135</v>
      </c>
      <c r="AD130" s="6">
        <v>7895135</v>
      </c>
      <c r="AE130" s="5"/>
      <c r="AF130" s="5">
        <f>AD130</f>
        <v>7895135</v>
      </c>
      <c r="AG130" s="4">
        <f>AD130-AD129</f>
        <v>6526113</v>
      </c>
      <c r="AH130" s="6"/>
      <c r="AI130" s="6"/>
      <c r="AJ130" s="6"/>
      <c r="AK130" s="6"/>
      <c r="AL130" s="6"/>
      <c r="AM130" s="6"/>
      <c r="AN130" s="6"/>
      <c r="AO130" s="6"/>
      <c r="AP130" s="5"/>
      <c r="AQ130" s="5"/>
      <c r="AR130" s="4"/>
      <c r="AS130" s="6"/>
      <c r="AT130" s="6"/>
      <c r="AU130" s="6"/>
      <c r="AV130" s="6"/>
      <c r="AW130" s="6"/>
      <c r="AX130" s="6"/>
      <c r="AY130" s="6"/>
      <c r="AZ130" s="6"/>
      <c r="BA130" s="5"/>
      <c r="BB130" s="5"/>
      <c r="BC130" s="4"/>
    </row>
    <row r="131" spans="2:55" x14ac:dyDescent="0.35">
      <c r="B131" s="3">
        <v>41</v>
      </c>
      <c r="C131" s="3">
        <v>607</v>
      </c>
      <c r="D131" s="3">
        <v>1938.3</v>
      </c>
      <c r="E131" s="3">
        <v>1195</v>
      </c>
      <c r="F131" s="3">
        <v>2808</v>
      </c>
      <c r="G131" s="3">
        <v>1176548</v>
      </c>
      <c r="H131" s="3">
        <v>1176548</v>
      </c>
      <c r="I131" s="5">
        <f>H131</f>
        <v>1176548</v>
      </c>
      <c r="J131" s="5"/>
      <c r="K131" s="4"/>
      <c r="T131" s="5"/>
      <c r="U131" s="5"/>
      <c r="V131" s="4"/>
      <c r="X131">
        <v>35</v>
      </c>
      <c r="Y131">
        <v>451</v>
      </c>
      <c r="Z131">
        <v>2866.4349999999999</v>
      </c>
      <c r="AA131">
        <v>2097</v>
      </c>
      <c r="AB131">
        <v>4304</v>
      </c>
      <c r="AC131">
        <v>1292762</v>
      </c>
      <c r="AD131">
        <v>1292762</v>
      </c>
      <c r="AE131" s="5">
        <f>AD131</f>
        <v>1292762</v>
      </c>
      <c r="AF131" s="5"/>
      <c r="AG131" s="4"/>
      <c r="AP131" s="5"/>
      <c r="AQ131" s="5"/>
      <c r="AR131" s="4"/>
      <c r="BA131" s="5"/>
      <c r="BB131" s="5"/>
      <c r="BC131" s="4"/>
    </row>
    <row r="132" spans="2:55" x14ac:dyDescent="0.35">
      <c r="B132" s="7">
        <v>42</v>
      </c>
      <c r="C132" s="7">
        <v>9294</v>
      </c>
      <c r="D132" s="7">
        <v>617.49099999999999</v>
      </c>
      <c r="E132" s="7">
        <v>129</v>
      </c>
      <c r="F132" s="7">
        <v>2808</v>
      </c>
      <c r="G132" s="7">
        <v>5738962</v>
      </c>
      <c r="H132" s="7">
        <v>5738962</v>
      </c>
      <c r="I132" s="5"/>
      <c r="J132" s="5">
        <f>H132</f>
        <v>5738962</v>
      </c>
      <c r="K132" s="4">
        <f>H132-H131</f>
        <v>4562414</v>
      </c>
      <c r="L132" s="6"/>
      <c r="M132" s="6"/>
      <c r="N132" s="6"/>
      <c r="O132" s="6"/>
      <c r="P132" s="6"/>
      <c r="Q132" s="6"/>
      <c r="R132" s="6"/>
      <c r="S132" s="6"/>
      <c r="T132" s="5"/>
      <c r="U132" s="5"/>
      <c r="V132" s="4"/>
      <c r="W132" s="6"/>
      <c r="X132" s="6">
        <v>36</v>
      </c>
      <c r="Y132" s="6">
        <v>9972</v>
      </c>
      <c r="Z132" s="6">
        <v>733.16700000000003</v>
      </c>
      <c r="AA132" s="6">
        <v>170</v>
      </c>
      <c r="AB132" s="6">
        <v>4304</v>
      </c>
      <c r="AC132" s="6">
        <v>7311145</v>
      </c>
      <c r="AD132" s="6">
        <v>7311145</v>
      </c>
      <c r="AE132" s="5"/>
      <c r="AF132" s="5">
        <f>AD132</f>
        <v>7311145</v>
      </c>
      <c r="AG132" s="4">
        <f>AD132-AD131</f>
        <v>6018383</v>
      </c>
      <c r="AH132" s="6"/>
      <c r="AI132" s="6"/>
      <c r="AJ132" s="6"/>
      <c r="AK132" s="6"/>
      <c r="AL132" s="6"/>
      <c r="AM132" s="6"/>
      <c r="AN132" s="6"/>
      <c r="AO132" s="6"/>
      <c r="AP132" s="5"/>
      <c r="AQ132" s="5"/>
      <c r="AR132" s="4"/>
      <c r="AS132" s="6"/>
      <c r="AT132" s="6"/>
      <c r="AU132" s="6"/>
      <c r="AV132" s="6"/>
      <c r="AW132" s="6"/>
      <c r="AX132" s="6"/>
      <c r="AY132" s="6"/>
      <c r="AZ132" s="6"/>
      <c r="BA132" s="5"/>
      <c r="BB132" s="5"/>
      <c r="BC132" s="4"/>
    </row>
    <row r="133" spans="2:55" x14ac:dyDescent="0.35">
      <c r="B133" s="3">
        <v>43</v>
      </c>
      <c r="C133" s="3">
        <v>1282</v>
      </c>
      <c r="D133" s="3">
        <v>2220.33</v>
      </c>
      <c r="E133" s="3">
        <v>1446</v>
      </c>
      <c r="F133" s="3">
        <v>3784</v>
      </c>
      <c r="G133" s="3">
        <v>2846463</v>
      </c>
      <c r="H133" s="3">
        <v>2846463</v>
      </c>
      <c r="I133" s="5">
        <f>H133</f>
        <v>2846463</v>
      </c>
      <c r="J133" s="5"/>
      <c r="K133" s="4"/>
      <c r="T133" s="5"/>
      <c r="U133" s="5"/>
      <c r="V133" s="4"/>
      <c r="X133">
        <v>1</v>
      </c>
      <c r="Y133">
        <v>532</v>
      </c>
      <c r="Z133">
        <v>3340.5619999999999</v>
      </c>
      <c r="AA133">
        <v>2232</v>
      </c>
      <c r="AB133">
        <v>4949</v>
      </c>
      <c r="AC133">
        <v>1777179</v>
      </c>
      <c r="AD133">
        <v>1777179</v>
      </c>
      <c r="AE133" s="5">
        <f>AD133</f>
        <v>1777179</v>
      </c>
      <c r="AF133" s="5"/>
      <c r="AG133" s="4"/>
      <c r="AP133" s="5"/>
      <c r="AQ133" s="5"/>
      <c r="AR133" s="4"/>
      <c r="BA133" s="5"/>
      <c r="BB133" s="5"/>
      <c r="BC133" s="4"/>
    </row>
    <row r="134" spans="2:55" x14ac:dyDescent="0.35">
      <c r="B134" s="7">
        <v>44</v>
      </c>
      <c r="C134" s="7">
        <v>8119</v>
      </c>
      <c r="D134" s="7">
        <v>1013.604</v>
      </c>
      <c r="E134" s="7">
        <v>112</v>
      </c>
      <c r="F134" s="7">
        <v>3784</v>
      </c>
      <c r="G134" s="7">
        <v>8229448</v>
      </c>
      <c r="H134" s="7">
        <v>8229448</v>
      </c>
      <c r="I134" s="5"/>
      <c r="J134" s="5">
        <f>H134</f>
        <v>8229448</v>
      </c>
      <c r="K134" s="4">
        <f>H134-H133</f>
        <v>5382985</v>
      </c>
      <c r="L134" s="6"/>
      <c r="M134" s="6"/>
      <c r="N134" s="6"/>
      <c r="O134" s="6"/>
      <c r="P134" s="6"/>
      <c r="Q134" s="6"/>
      <c r="R134" s="6"/>
      <c r="S134" s="6"/>
      <c r="T134" s="5"/>
      <c r="U134" s="5"/>
      <c r="V134" s="4"/>
      <c r="W134" s="6"/>
      <c r="X134" s="6">
        <v>2</v>
      </c>
      <c r="Y134" s="6">
        <v>10607</v>
      </c>
      <c r="Z134" s="6">
        <v>985.74800000000005</v>
      </c>
      <c r="AA134" s="6">
        <v>284</v>
      </c>
      <c r="AB134" s="6">
        <v>4949</v>
      </c>
      <c r="AC134" s="6">
        <v>10455825</v>
      </c>
      <c r="AD134" s="6">
        <v>10455825</v>
      </c>
      <c r="AE134" s="5"/>
      <c r="AF134" s="5">
        <f>AD134</f>
        <v>10455825</v>
      </c>
      <c r="AG134" s="4">
        <f>AD134-AD133</f>
        <v>8678646</v>
      </c>
      <c r="AH134" s="6"/>
      <c r="AI134" s="6"/>
      <c r="AJ134" s="6"/>
      <c r="AK134" s="6"/>
      <c r="AL134" s="6"/>
      <c r="AM134" s="6"/>
      <c r="AN134" s="6"/>
      <c r="AO134" s="6"/>
      <c r="AP134" s="5"/>
      <c r="AQ134" s="5"/>
      <c r="AR134" s="4"/>
      <c r="AS134" s="6"/>
      <c r="AT134" s="6"/>
      <c r="AU134" s="6"/>
      <c r="AV134" s="6"/>
      <c r="AW134" s="6"/>
      <c r="AX134" s="6"/>
      <c r="AY134" s="6"/>
      <c r="AZ134" s="6"/>
      <c r="BA134" s="5"/>
      <c r="BB134" s="5"/>
      <c r="BC134" s="4"/>
    </row>
    <row r="135" spans="2:55" x14ac:dyDescent="0.35">
      <c r="B135" s="3">
        <v>45</v>
      </c>
      <c r="C135" s="3">
        <v>923</v>
      </c>
      <c r="D135" s="3">
        <v>2372.451</v>
      </c>
      <c r="E135" s="3">
        <v>1479</v>
      </c>
      <c r="F135" s="3">
        <v>3796</v>
      </c>
      <c r="G135" s="3">
        <v>2189772</v>
      </c>
      <c r="H135" s="3">
        <v>2189772</v>
      </c>
      <c r="I135" s="5">
        <f>H135</f>
        <v>2189772</v>
      </c>
      <c r="J135" s="5"/>
      <c r="K135" s="4"/>
      <c r="T135" s="5"/>
      <c r="U135" s="5"/>
      <c r="V135" s="4"/>
      <c r="X135">
        <v>3</v>
      </c>
      <c r="Y135">
        <v>594</v>
      </c>
      <c r="Z135">
        <v>4183.2579999999998</v>
      </c>
      <c r="AA135">
        <v>3194</v>
      </c>
      <c r="AB135">
        <v>6254</v>
      </c>
      <c r="AC135">
        <v>2484855</v>
      </c>
      <c r="AD135">
        <v>2484855</v>
      </c>
      <c r="AE135" s="5">
        <f>AD135</f>
        <v>2484855</v>
      </c>
      <c r="AF135" s="5"/>
      <c r="AG135" s="4"/>
      <c r="AP135" s="5"/>
      <c r="AQ135" s="5"/>
      <c r="AR135" s="4"/>
      <c r="BA135" s="5"/>
      <c r="BB135" s="5"/>
      <c r="BC135" s="4"/>
    </row>
    <row r="136" spans="2:55" x14ac:dyDescent="0.35">
      <c r="B136" s="7">
        <v>46</v>
      </c>
      <c r="C136" s="7">
        <v>8095</v>
      </c>
      <c r="D136" s="7">
        <v>807.47900000000004</v>
      </c>
      <c r="E136" s="7">
        <v>105</v>
      </c>
      <c r="F136" s="7">
        <v>3796</v>
      </c>
      <c r="G136" s="7">
        <v>6536545</v>
      </c>
      <c r="H136" s="7">
        <v>6536545</v>
      </c>
      <c r="I136" s="5"/>
      <c r="J136" s="5">
        <f>H136</f>
        <v>6536545</v>
      </c>
      <c r="K136" s="4">
        <f>H136-H135</f>
        <v>4346773</v>
      </c>
      <c r="L136" s="6"/>
      <c r="M136" s="6"/>
      <c r="N136" s="6"/>
      <c r="O136" s="6"/>
      <c r="P136" s="6"/>
      <c r="Q136" s="6"/>
      <c r="R136" s="6"/>
      <c r="S136" s="6"/>
      <c r="T136" s="5"/>
      <c r="U136" s="5"/>
      <c r="V136" s="4"/>
      <c r="W136" s="6"/>
      <c r="X136" s="6">
        <v>4</v>
      </c>
      <c r="Y136" s="6">
        <v>8952</v>
      </c>
      <c r="Z136" s="6">
        <v>1348.9860000000001</v>
      </c>
      <c r="AA136" s="6">
        <v>293</v>
      </c>
      <c r="AB136" s="6">
        <v>6254</v>
      </c>
      <c r="AC136" s="6">
        <v>12076120</v>
      </c>
      <c r="AD136" s="6">
        <v>12076120</v>
      </c>
      <c r="AE136" s="5"/>
      <c r="AF136" s="5">
        <f>AD136</f>
        <v>12076120</v>
      </c>
      <c r="AG136" s="4">
        <f>AD136-AD135</f>
        <v>9591265</v>
      </c>
      <c r="AH136" s="6"/>
      <c r="AI136" s="6"/>
      <c r="AJ136" s="6"/>
      <c r="AK136" s="6"/>
      <c r="AL136" s="6"/>
      <c r="AM136" s="6"/>
      <c r="AN136" s="6"/>
      <c r="AO136" s="6"/>
      <c r="AP136" s="5"/>
      <c r="AQ136" s="5"/>
      <c r="AR136" s="4"/>
      <c r="AS136" s="6"/>
      <c r="AT136" s="6"/>
      <c r="AU136" s="6"/>
      <c r="AV136" s="6"/>
      <c r="AW136" s="6"/>
      <c r="AX136" s="6"/>
      <c r="AY136" s="6"/>
      <c r="AZ136" s="6"/>
      <c r="BA136" s="5"/>
      <c r="BB136" s="5"/>
      <c r="BC136" s="4"/>
    </row>
    <row r="137" spans="2:55" x14ac:dyDescent="0.35">
      <c r="B137" s="3">
        <v>47</v>
      </c>
      <c r="C137" s="3">
        <v>1041</v>
      </c>
      <c r="D137" s="3">
        <v>2202.06</v>
      </c>
      <c r="E137" s="3">
        <v>1478</v>
      </c>
      <c r="F137" s="3">
        <v>3395</v>
      </c>
      <c r="G137" s="3">
        <v>2292344</v>
      </c>
      <c r="H137" s="3">
        <v>2292344</v>
      </c>
      <c r="I137" s="5">
        <f>H137</f>
        <v>2292344</v>
      </c>
      <c r="J137" s="5"/>
      <c r="K137" s="4"/>
      <c r="T137" s="5"/>
      <c r="U137" s="5"/>
      <c r="V137" s="4"/>
      <c r="X137">
        <v>5</v>
      </c>
      <c r="Y137">
        <v>393</v>
      </c>
      <c r="Z137">
        <v>4344.4610000000002</v>
      </c>
      <c r="AA137">
        <v>3193</v>
      </c>
      <c r="AB137">
        <v>6211</v>
      </c>
      <c r="AC137">
        <v>1707373</v>
      </c>
      <c r="AD137">
        <v>1707373</v>
      </c>
      <c r="AE137" s="5">
        <f>AD137</f>
        <v>1707373</v>
      </c>
      <c r="AF137" s="5"/>
      <c r="AG137" s="4"/>
      <c r="AP137" s="5"/>
      <c r="AQ137" s="5"/>
      <c r="AR137" s="4"/>
      <c r="BA137" s="5"/>
      <c r="BB137" s="5"/>
      <c r="BC137" s="4"/>
    </row>
    <row r="138" spans="2:55" x14ac:dyDescent="0.35">
      <c r="B138" s="7">
        <v>48</v>
      </c>
      <c r="C138" s="7">
        <v>8297</v>
      </c>
      <c r="D138" s="7">
        <v>860.09100000000001</v>
      </c>
      <c r="E138" s="7">
        <v>125</v>
      </c>
      <c r="F138" s="7">
        <v>3395</v>
      </c>
      <c r="G138" s="7">
        <v>7136174</v>
      </c>
      <c r="H138" s="7">
        <v>7136174</v>
      </c>
      <c r="I138" s="5"/>
      <c r="J138" s="5">
        <f>H138</f>
        <v>7136174</v>
      </c>
      <c r="K138" s="4">
        <f>H138-H137</f>
        <v>4843830</v>
      </c>
      <c r="L138" s="6"/>
      <c r="M138" s="6"/>
      <c r="N138" s="6"/>
      <c r="O138" s="6"/>
      <c r="P138" s="6"/>
      <c r="Q138" s="6"/>
      <c r="R138" s="6"/>
      <c r="S138" s="6"/>
      <c r="T138" s="5"/>
      <c r="U138" s="5"/>
      <c r="V138" s="4"/>
      <c r="W138" s="6"/>
      <c r="X138" s="6">
        <v>6</v>
      </c>
      <c r="Y138" s="6">
        <v>8777</v>
      </c>
      <c r="Z138" s="6">
        <v>1507.2750000000001</v>
      </c>
      <c r="AA138" s="6">
        <v>276</v>
      </c>
      <c r="AB138" s="6">
        <v>6211</v>
      </c>
      <c r="AC138" s="6">
        <v>13229353</v>
      </c>
      <c r="AD138" s="6">
        <v>13229353</v>
      </c>
      <c r="AE138" s="5"/>
      <c r="AF138" s="5">
        <f>AD138</f>
        <v>13229353</v>
      </c>
      <c r="AG138" s="4">
        <f>AD138-AD137</f>
        <v>11521980</v>
      </c>
      <c r="AH138" s="6"/>
      <c r="AI138" s="6"/>
      <c r="AJ138" s="6"/>
      <c r="AK138" s="6"/>
      <c r="AL138" s="6"/>
      <c r="AM138" s="6"/>
      <c r="AN138" s="6"/>
      <c r="AO138" s="6"/>
      <c r="AP138" s="5"/>
      <c r="AQ138" s="5"/>
      <c r="AR138" s="4"/>
      <c r="AS138" s="6"/>
      <c r="AT138" s="6"/>
      <c r="AU138" s="6"/>
      <c r="AV138" s="6"/>
      <c r="AW138" s="6"/>
      <c r="AX138" s="6"/>
      <c r="AY138" s="6"/>
      <c r="AZ138" s="6"/>
      <c r="BA138" s="5"/>
      <c r="BB138" s="5"/>
      <c r="BC138" s="4"/>
    </row>
    <row r="139" spans="2:55" x14ac:dyDescent="0.35">
      <c r="B139" s="3">
        <v>49</v>
      </c>
      <c r="C139" s="3">
        <v>864</v>
      </c>
      <c r="D139" s="3">
        <v>1877.933</v>
      </c>
      <c r="E139" s="3">
        <v>1283</v>
      </c>
      <c r="F139" s="3">
        <v>3019</v>
      </c>
      <c r="G139" s="3">
        <v>1622534</v>
      </c>
      <c r="H139" s="3">
        <v>1622534</v>
      </c>
      <c r="I139" s="5">
        <f>H139</f>
        <v>1622534</v>
      </c>
      <c r="J139" s="5"/>
      <c r="K139" s="4"/>
      <c r="T139" s="5"/>
      <c r="U139" s="5"/>
      <c r="V139" s="4"/>
      <c r="X139">
        <v>7</v>
      </c>
      <c r="Y139">
        <v>456</v>
      </c>
      <c r="Z139">
        <v>3080.0369999999998</v>
      </c>
      <c r="AA139">
        <v>2335</v>
      </c>
      <c r="AB139">
        <v>5143</v>
      </c>
      <c r="AC139">
        <v>1404497</v>
      </c>
      <c r="AD139">
        <v>1404497</v>
      </c>
      <c r="AE139" s="5">
        <f>AD139</f>
        <v>1404497</v>
      </c>
      <c r="AF139" s="5"/>
      <c r="AG139" s="4"/>
      <c r="AP139" s="5"/>
      <c r="AQ139" s="5"/>
      <c r="AR139" s="4"/>
      <c r="BA139" s="5"/>
      <c r="BB139" s="5"/>
      <c r="BC139" s="4"/>
    </row>
    <row r="140" spans="2:55" x14ac:dyDescent="0.35">
      <c r="B140" s="7">
        <v>50</v>
      </c>
      <c r="C140" s="7">
        <v>9275</v>
      </c>
      <c r="D140" s="7">
        <v>720.53300000000002</v>
      </c>
      <c r="E140" s="7">
        <v>94</v>
      </c>
      <c r="F140" s="7">
        <v>3019</v>
      </c>
      <c r="G140" s="7">
        <v>6682940</v>
      </c>
      <c r="H140" s="7">
        <v>6682940</v>
      </c>
      <c r="I140" s="5"/>
      <c r="J140" s="5">
        <f>H140</f>
        <v>6682940</v>
      </c>
      <c r="K140" s="4">
        <f>H140-H139</f>
        <v>5060406</v>
      </c>
      <c r="L140" s="6"/>
      <c r="M140" s="6"/>
      <c r="N140" s="6"/>
      <c r="O140" s="6"/>
      <c r="P140" s="6"/>
      <c r="Q140" s="6"/>
      <c r="R140" s="6"/>
      <c r="S140" s="6"/>
      <c r="T140" s="5"/>
      <c r="U140" s="5"/>
      <c r="V140" s="4"/>
      <c r="W140" s="6"/>
      <c r="X140" s="6">
        <v>8</v>
      </c>
      <c r="Y140" s="6">
        <v>8485</v>
      </c>
      <c r="Z140" s="6">
        <v>1054.3900000000001</v>
      </c>
      <c r="AA140" s="6">
        <v>252</v>
      </c>
      <c r="AB140" s="6">
        <v>5143</v>
      </c>
      <c r="AC140" s="6">
        <v>8946496</v>
      </c>
      <c r="AD140" s="6">
        <v>8946496</v>
      </c>
      <c r="AE140" s="5"/>
      <c r="AF140" s="5">
        <f>AD140</f>
        <v>8946496</v>
      </c>
      <c r="AG140" s="4">
        <f>AD140-AD139</f>
        <v>7541999</v>
      </c>
      <c r="AH140" s="6"/>
      <c r="AI140" s="6"/>
      <c r="AJ140" s="6"/>
      <c r="AK140" s="6"/>
      <c r="AL140" s="6"/>
      <c r="AM140" s="6"/>
      <c r="AN140" s="6"/>
      <c r="AO140" s="6"/>
      <c r="AP140" s="5"/>
      <c r="AQ140" s="5"/>
      <c r="AR140" s="4"/>
      <c r="AS140" s="6"/>
      <c r="AT140" s="6"/>
      <c r="AU140" s="6"/>
      <c r="AV140" s="6"/>
      <c r="AW140" s="6"/>
      <c r="AX140" s="6"/>
      <c r="AY140" s="6"/>
      <c r="AZ140" s="6"/>
      <c r="BA140" s="5"/>
      <c r="BB140" s="5"/>
      <c r="BC140" s="4"/>
    </row>
    <row r="141" spans="2:55" x14ac:dyDescent="0.35">
      <c r="B141" s="3"/>
      <c r="C141" s="3"/>
      <c r="D141" s="3"/>
      <c r="E141" s="3"/>
      <c r="F141" s="3"/>
      <c r="G141" s="3"/>
      <c r="H141" s="3"/>
      <c r="I141" s="5"/>
      <c r="J141" s="5"/>
      <c r="K141" s="4"/>
      <c r="T141" s="5"/>
      <c r="U141" s="5"/>
      <c r="V141" s="4"/>
      <c r="X141">
        <v>9</v>
      </c>
      <c r="Y141">
        <v>580</v>
      </c>
      <c r="Z141">
        <v>3348.3310000000001</v>
      </c>
      <c r="AA141">
        <v>2338</v>
      </c>
      <c r="AB141">
        <v>5257</v>
      </c>
      <c r="AC141">
        <v>1942032</v>
      </c>
      <c r="AD141">
        <v>1942032</v>
      </c>
      <c r="AE141" s="5">
        <f>AD141</f>
        <v>1942032</v>
      </c>
      <c r="AF141" s="5"/>
      <c r="AG141" s="4"/>
      <c r="AP141" s="5"/>
      <c r="AQ141" s="5"/>
      <c r="AR141" s="4"/>
      <c r="BA141" s="5"/>
      <c r="BB141" s="5"/>
      <c r="BC141" s="4"/>
    </row>
    <row r="142" spans="2:55" x14ac:dyDescent="0.35">
      <c r="B142" s="7"/>
      <c r="C142" s="7"/>
      <c r="D142" s="7"/>
      <c r="E142" s="7"/>
      <c r="F142" s="7"/>
      <c r="G142" s="7"/>
      <c r="H142" s="7"/>
      <c r="I142" s="5"/>
      <c r="J142" s="5"/>
      <c r="K142" s="4"/>
      <c r="L142" s="6"/>
      <c r="M142" s="6"/>
      <c r="N142" s="6"/>
      <c r="O142" s="6"/>
      <c r="P142" s="6"/>
      <c r="Q142" s="6"/>
      <c r="R142" s="6"/>
      <c r="S142" s="6"/>
      <c r="T142" s="5"/>
      <c r="U142" s="5"/>
      <c r="V142" s="4"/>
      <c r="W142" s="6"/>
      <c r="X142" s="6">
        <v>10</v>
      </c>
      <c r="Y142" s="6">
        <v>9273</v>
      </c>
      <c r="Z142" s="6">
        <v>1156.6210000000001</v>
      </c>
      <c r="AA142" s="6">
        <v>195</v>
      </c>
      <c r="AB142" s="6">
        <v>5257</v>
      </c>
      <c r="AC142" s="6">
        <v>10725343</v>
      </c>
      <c r="AD142" s="6">
        <v>10725343</v>
      </c>
      <c r="AE142" s="5"/>
      <c r="AF142" s="5">
        <f>AD142</f>
        <v>10725343</v>
      </c>
      <c r="AG142" s="4">
        <f>AD142-AD141</f>
        <v>8783311</v>
      </c>
      <c r="AH142" s="6"/>
      <c r="AI142" s="6"/>
      <c r="AJ142" s="6"/>
      <c r="AK142" s="6"/>
      <c r="AL142" s="6"/>
      <c r="AM142" s="6"/>
      <c r="AN142" s="6"/>
      <c r="AO142" s="6"/>
      <c r="AP142" s="5"/>
      <c r="AQ142" s="5"/>
      <c r="AR142" s="4"/>
      <c r="AS142" s="6"/>
      <c r="AT142" s="6"/>
      <c r="AU142" s="6"/>
      <c r="AV142" s="6"/>
      <c r="AW142" s="6"/>
      <c r="AX142" s="6"/>
      <c r="AY142" s="6"/>
      <c r="AZ142" s="6"/>
      <c r="BA142" s="5"/>
      <c r="BB142" s="5"/>
      <c r="BC142" s="4"/>
    </row>
    <row r="143" spans="2:55" x14ac:dyDescent="0.35">
      <c r="B143" s="3"/>
      <c r="C143" s="3"/>
      <c r="D143" s="3"/>
      <c r="E143" s="3"/>
      <c r="F143" s="3"/>
      <c r="G143" s="3"/>
      <c r="H143" s="3"/>
      <c r="I143" s="5"/>
      <c r="J143" s="5"/>
      <c r="K143" s="4"/>
      <c r="T143" s="5"/>
      <c r="U143" s="5"/>
      <c r="V143" s="4"/>
      <c r="X143">
        <v>11</v>
      </c>
      <c r="Y143">
        <v>418</v>
      </c>
      <c r="Z143">
        <v>2662.306</v>
      </c>
      <c r="AA143">
        <v>2028</v>
      </c>
      <c r="AB143">
        <v>3583</v>
      </c>
      <c r="AC143">
        <v>1112844</v>
      </c>
      <c r="AD143">
        <v>1112844</v>
      </c>
      <c r="AE143" s="5">
        <f>AD143</f>
        <v>1112844</v>
      </c>
      <c r="AF143" s="5"/>
      <c r="AG143" s="4"/>
      <c r="AP143" s="5"/>
      <c r="AQ143" s="5"/>
      <c r="AR143" s="4"/>
      <c r="BA143" s="5"/>
      <c r="BB143" s="5"/>
      <c r="BC143" s="4"/>
    </row>
    <row r="144" spans="2:55" x14ac:dyDescent="0.35">
      <c r="B144" s="7"/>
      <c r="C144" s="7"/>
      <c r="D144" s="7"/>
      <c r="E144" s="7"/>
      <c r="F144" s="7"/>
      <c r="G144" s="7"/>
      <c r="H144" s="7"/>
      <c r="I144" s="5"/>
      <c r="J144" s="5"/>
      <c r="K144" s="4"/>
      <c r="L144" s="6"/>
      <c r="M144" s="6"/>
      <c r="N144" s="6"/>
      <c r="O144" s="6"/>
      <c r="P144" s="6"/>
      <c r="Q144" s="6"/>
      <c r="R144" s="6"/>
      <c r="S144" s="6"/>
      <c r="T144" s="5"/>
      <c r="U144" s="5"/>
      <c r="V144" s="4"/>
      <c r="W144" s="6"/>
      <c r="X144" s="6">
        <v>12</v>
      </c>
      <c r="Y144" s="6">
        <v>8876</v>
      </c>
      <c r="Z144" s="6">
        <v>933.75400000000002</v>
      </c>
      <c r="AA144" s="6">
        <v>381</v>
      </c>
      <c r="AB144" s="6">
        <v>3583</v>
      </c>
      <c r="AC144" s="6">
        <v>8288001</v>
      </c>
      <c r="AD144" s="6">
        <v>8288001</v>
      </c>
      <c r="AE144" s="5"/>
      <c r="AF144" s="5">
        <f>AD144</f>
        <v>8288001</v>
      </c>
      <c r="AG144" s="4">
        <f>AD144-AD143</f>
        <v>7175157</v>
      </c>
      <c r="AH144" s="6"/>
      <c r="AI144" s="6"/>
      <c r="AJ144" s="6"/>
      <c r="AK144" s="6"/>
      <c r="AL144" s="6"/>
      <c r="AM144" s="6"/>
      <c r="AN144" s="6"/>
      <c r="AO144" s="6"/>
      <c r="AP144" s="5"/>
      <c r="AQ144" s="5"/>
      <c r="AR144" s="4"/>
      <c r="AS144" s="6"/>
      <c r="AT144" s="6"/>
      <c r="AU144" s="6"/>
      <c r="AV144" s="6"/>
      <c r="AW144" s="6"/>
      <c r="AX144" s="6"/>
      <c r="AY144" s="6"/>
      <c r="AZ144" s="6"/>
      <c r="BA144" s="5"/>
      <c r="BB144" s="5"/>
      <c r="BC144" s="4"/>
    </row>
    <row r="145" spans="1:55" x14ac:dyDescent="0.35">
      <c r="B145" s="3"/>
      <c r="C145" s="3"/>
      <c r="D145" s="3"/>
      <c r="E145" s="3"/>
      <c r="F145" s="3"/>
      <c r="G145" s="3"/>
      <c r="H145" s="3"/>
      <c r="I145" s="5"/>
      <c r="J145" s="5"/>
      <c r="K145" s="4"/>
      <c r="T145" s="5"/>
      <c r="U145" s="5"/>
      <c r="V145" s="4"/>
      <c r="X145">
        <v>13</v>
      </c>
      <c r="Y145">
        <v>356</v>
      </c>
      <c r="Z145">
        <v>3620.6489999999999</v>
      </c>
      <c r="AA145">
        <v>2821</v>
      </c>
      <c r="AB145">
        <v>5058</v>
      </c>
      <c r="AC145">
        <v>1288951</v>
      </c>
      <c r="AD145">
        <v>1288951</v>
      </c>
      <c r="AE145" s="5">
        <f>AD145</f>
        <v>1288951</v>
      </c>
      <c r="AF145" s="5"/>
      <c r="AG145" s="4"/>
      <c r="AP145" s="5"/>
      <c r="AQ145" s="5"/>
      <c r="AR145" s="4"/>
      <c r="BA145" s="5"/>
      <c r="BB145" s="5"/>
      <c r="BC145" s="4"/>
    </row>
    <row r="146" spans="1:55" x14ac:dyDescent="0.35">
      <c r="B146" s="7"/>
      <c r="C146" s="7"/>
      <c r="D146" s="7"/>
      <c r="E146" s="7"/>
      <c r="F146" s="7"/>
      <c r="G146" s="7"/>
      <c r="H146" s="7"/>
      <c r="I146" s="5"/>
      <c r="J146" s="5"/>
      <c r="K146" s="4"/>
      <c r="L146" s="6"/>
      <c r="M146" s="6"/>
      <c r="N146" s="6"/>
      <c r="O146" s="6"/>
      <c r="P146" s="6"/>
      <c r="Q146" s="6"/>
      <c r="R146" s="6"/>
      <c r="S146" s="6"/>
      <c r="T146" s="5"/>
      <c r="U146" s="5"/>
      <c r="V146" s="4"/>
      <c r="W146" s="6"/>
      <c r="X146" s="6">
        <v>14</v>
      </c>
      <c r="Y146" s="6">
        <v>6192</v>
      </c>
      <c r="Z146" s="6">
        <v>1418.8720000000001</v>
      </c>
      <c r="AA146" s="6">
        <v>366</v>
      </c>
      <c r="AB146" s="6">
        <v>5058</v>
      </c>
      <c r="AC146" s="6">
        <v>8785655</v>
      </c>
      <c r="AD146" s="6">
        <v>8785655</v>
      </c>
      <c r="AE146" s="5"/>
      <c r="AF146" s="5">
        <f>AD146</f>
        <v>8785655</v>
      </c>
      <c r="AG146" s="4">
        <f>AD146-AD145</f>
        <v>7496704</v>
      </c>
      <c r="AH146" s="6"/>
      <c r="AI146" s="6"/>
      <c r="AJ146" s="6"/>
      <c r="AK146" s="6"/>
      <c r="AL146" s="6"/>
      <c r="AM146" s="6"/>
      <c r="AN146" s="6"/>
      <c r="AO146" s="6"/>
      <c r="AP146" s="5"/>
      <c r="AQ146" s="5"/>
      <c r="AR146" s="4"/>
      <c r="AS146" s="6"/>
      <c r="AT146" s="6"/>
      <c r="AU146" s="6"/>
      <c r="AV146" s="6"/>
      <c r="AW146" s="6"/>
      <c r="AX146" s="6"/>
      <c r="AY146" s="6"/>
      <c r="AZ146" s="6"/>
      <c r="BA146" s="5"/>
      <c r="BB146" s="5"/>
      <c r="BC146" s="4"/>
    </row>
    <row r="147" spans="1:55" x14ac:dyDescent="0.35">
      <c r="B147" s="3"/>
      <c r="C147" s="3"/>
      <c r="D147" s="3"/>
      <c r="E147" s="3"/>
      <c r="F147" s="3"/>
      <c r="G147" s="3"/>
      <c r="H147" s="3"/>
      <c r="I147" s="5"/>
      <c r="J147" s="5"/>
      <c r="K147" s="4"/>
      <c r="T147" s="5"/>
      <c r="U147" s="5"/>
      <c r="V147" s="4"/>
      <c r="X147">
        <v>15</v>
      </c>
      <c r="Y147">
        <v>399</v>
      </c>
      <c r="Z147">
        <v>3440.4340000000002</v>
      </c>
      <c r="AA147">
        <v>2817</v>
      </c>
      <c r="AB147">
        <v>4541</v>
      </c>
      <c r="AC147">
        <v>1372733</v>
      </c>
      <c r="AD147">
        <v>1372733</v>
      </c>
      <c r="AE147" s="5">
        <f>AD147</f>
        <v>1372733</v>
      </c>
      <c r="AF147" s="5"/>
      <c r="AG147" s="4"/>
      <c r="AP147" s="5"/>
      <c r="AQ147" s="5"/>
      <c r="AR147" s="4"/>
      <c r="BA147" s="5"/>
      <c r="BB147" s="5"/>
      <c r="BC147" s="4"/>
    </row>
    <row r="148" spans="1:55" x14ac:dyDescent="0.35">
      <c r="B148" s="7"/>
      <c r="C148" s="7"/>
      <c r="D148" s="7"/>
      <c r="E148" s="7"/>
      <c r="F148" s="7"/>
      <c r="G148" s="7"/>
      <c r="H148" s="7"/>
      <c r="I148" s="5"/>
      <c r="J148" s="5"/>
      <c r="K148" s="4"/>
      <c r="L148" s="6"/>
      <c r="M148" s="6"/>
      <c r="N148" s="6"/>
      <c r="O148" s="6"/>
      <c r="P148" s="6"/>
      <c r="Q148" s="6"/>
      <c r="R148" s="6"/>
      <c r="S148" s="6"/>
      <c r="T148" s="5"/>
      <c r="U148" s="5"/>
      <c r="V148" s="4"/>
      <c r="W148" s="6"/>
      <c r="X148" s="6">
        <v>16</v>
      </c>
      <c r="Y148" s="6">
        <v>5309</v>
      </c>
      <c r="Z148" s="6">
        <v>1512.117</v>
      </c>
      <c r="AA148" s="6">
        <v>347</v>
      </c>
      <c r="AB148" s="6">
        <v>4541</v>
      </c>
      <c r="AC148" s="6">
        <v>8027830</v>
      </c>
      <c r="AD148" s="6">
        <v>8027830</v>
      </c>
      <c r="AE148" s="5"/>
      <c r="AF148" s="5">
        <f>AD148</f>
        <v>8027830</v>
      </c>
      <c r="AG148" s="4">
        <f>AD148-AD147</f>
        <v>6655097</v>
      </c>
      <c r="AH148" s="6"/>
      <c r="AI148" s="6"/>
      <c r="AJ148" s="6"/>
      <c r="AK148" s="6"/>
      <c r="AL148" s="6"/>
      <c r="AM148" s="6"/>
      <c r="AN148" s="6"/>
      <c r="AO148" s="6"/>
      <c r="AP148" s="5"/>
      <c r="AQ148" s="5"/>
      <c r="AR148" s="4"/>
      <c r="AS148" s="6"/>
      <c r="AT148" s="6"/>
      <c r="AU148" s="6"/>
      <c r="AV148" s="6"/>
      <c r="AW148" s="6"/>
      <c r="AX148" s="6"/>
      <c r="AY148" s="6"/>
      <c r="AZ148" s="6"/>
      <c r="BA148" s="5"/>
      <c r="BB148" s="5"/>
      <c r="BC148" s="4"/>
    </row>
    <row r="149" spans="1:55" x14ac:dyDescent="0.35">
      <c r="B149" s="3"/>
      <c r="C149" s="3"/>
      <c r="D149" s="3"/>
      <c r="E149" s="3"/>
      <c r="F149" s="3"/>
      <c r="G149" s="3"/>
      <c r="H149" s="3"/>
      <c r="I149" s="5"/>
      <c r="J149" s="5"/>
      <c r="K149" s="4"/>
      <c r="T149" s="5"/>
      <c r="U149" s="5"/>
      <c r="V149" s="4"/>
      <c r="X149">
        <v>17</v>
      </c>
      <c r="Y149">
        <v>1054</v>
      </c>
      <c r="Z149">
        <v>4152.4719999999998</v>
      </c>
      <c r="AA149">
        <v>2815</v>
      </c>
      <c r="AB149">
        <v>6194</v>
      </c>
      <c r="AC149">
        <v>4376706</v>
      </c>
      <c r="AD149">
        <v>4376706</v>
      </c>
      <c r="AE149" s="5"/>
      <c r="AF149" s="5"/>
      <c r="AG149" s="4"/>
      <c r="AP149" s="5"/>
      <c r="AQ149" s="5"/>
      <c r="AR149" s="4"/>
      <c r="BA149" s="5"/>
      <c r="BB149" s="5"/>
      <c r="BC149" s="4"/>
    </row>
    <row r="150" spans="1:55" x14ac:dyDescent="0.35">
      <c r="B150" s="7"/>
      <c r="C150" s="7"/>
      <c r="D150" s="7"/>
      <c r="E150" s="7"/>
      <c r="F150" s="7"/>
      <c r="G150" s="7"/>
      <c r="H150" s="7"/>
      <c r="I150" s="5"/>
      <c r="J150" s="5"/>
      <c r="K150" s="4"/>
      <c r="L150" s="6"/>
      <c r="M150" s="6"/>
      <c r="N150" s="6"/>
      <c r="O150" s="6"/>
      <c r="P150" s="6"/>
      <c r="Q150" s="6"/>
      <c r="R150" s="6"/>
      <c r="S150" s="6"/>
      <c r="T150" s="5"/>
      <c r="U150" s="5"/>
      <c r="V150" s="4"/>
      <c r="W150" s="6"/>
      <c r="X150" s="6">
        <v>18</v>
      </c>
      <c r="Y150" s="6">
        <v>20687</v>
      </c>
      <c r="Z150" s="6">
        <v>1289.0319999999999</v>
      </c>
      <c r="AA150" s="6">
        <v>568</v>
      </c>
      <c r="AB150" s="6">
        <v>6194</v>
      </c>
      <c r="AC150" s="6">
        <v>26666203</v>
      </c>
      <c r="AD150" s="6">
        <v>26666203</v>
      </c>
      <c r="AE150" s="5"/>
      <c r="AF150" s="5"/>
      <c r="AG150" s="4"/>
      <c r="AH150" s="6"/>
      <c r="AI150" s="6"/>
      <c r="AJ150" s="6"/>
      <c r="AK150" s="6"/>
      <c r="AL150" s="6"/>
      <c r="AM150" s="6"/>
      <c r="AN150" s="6"/>
      <c r="AO150" s="6"/>
      <c r="AP150" s="5"/>
      <c r="AQ150" s="5"/>
      <c r="AR150" s="4"/>
      <c r="AS150" s="6"/>
      <c r="AT150" s="6"/>
      <c r="AU150" s="6"/>
      <c r="AV150" s="6"/>
      <c r="AW150" s="6"/>
      <c r="AX150" s="6"/>
      <c r="AY150" s="6"/>
      <c r="AZ150" s="6"/>
      <c r="BA150" s="5"/>
      <c r="BB150" s="5"/>
      <c r="BC150" s="4"/>
    </row>
    <row r="153" spans="1:55" x14ac:dyDescent="0.35">
      <c r="A153" t="s">
        <v>17</v>
      </c>
      <c r="H153" t="s">
        <v>18</v>
      </c>
      <c r="R153" t="s">
        <v>9</v>
      </c>
      <c r="S153" s="1" t="s">
        <v>1</v>
      </c>
      <c r="T153" t="s">
        <v>2</v>
      </c>
      <c r="U153" t="s">
        <v>3</v>
      </c>
      <c r="V153" t="s">
        <v>4</v>
      </c>
    </row>
    <row r="154" spans="1:55" x14ac:dyDescent="0.35">
      <c r="B154" t="s">
        <v>9</v>
      </c>
      <c r="C154" s="1" t="s">
        <v>1</v>
      </c>
      <c r="D154" t="s">
        <v>2</v>
      </c>
      <c r="E154" t="s">
        <v>3</v>
      </c>
      <c r="F154" t="s">
        <v>4</v>
      </c>
      <c r="I154" t="s">
        <v>9</v>
      </c>
      <c r="J154" s="1" t="s">
        <v>1</v>
      </c>
      <c r="K154" t="s">
        <v>2</v>
      </c>
      <c r="L154" t="s">
        <v>3</v>
      </c>
      <c r="M154" t="s">
        <v>4</v>
      </c>
      <c r="Q154" t="s">
        <v>10</v>
      </c>
      <c r="R154" s="2">
        <f>AVERAGE(I3:I150)</f>
        <v>2911248.6323529412</v>
      </c>
      <c r="S154" s="2">
        <f>AVERAGE(T3:T150)</f>
        <v>1864090.3968253969</v>
      </c>
      <c r="T154" s="2">
        <f>AVERAGE(AE3:AE150)</f>
        <v>1590257.506849315</v>
      </c>
      <c r="U154" s="2">
        <f>AVERAGE(AP3:AP150)</f>
        <v>1287414.7457627119</v>
      </c>
      <c r="V154" s="2">
        <f>AVERAGE(BA3:BA150)</f>
        <v>2378213.6170212766</v>
      </c>
    </row>
    <row r="155" spans="1:55" x14ac:dyDescent="0.35">
      <c r="A155" t="s">
        <v>10</v>
      </c>
      <c r="B155" s="2">
        <f>AVERAGE(J3:J150)</f>
        <v>8622999.1617647056</v>
      </c>
      <c r="C155" s="2">
        <f>AVERAGE(U3:U150)</f>
        <v>8035538.7142857146</v>
      </c>
      <c r="D155" s="2">
        <f>AVERAGE(AF3:AF150)</f>
        <v>8579184.2602739725</v>
      </c>
      <c r="E155" s="2">
        <f>AVERAGE(AQ3:AQ150)</f>
        <v>7079162.440677966</v>
      </c>
      <c r="F155" s="2">
        <f>AVERAGE(BB3:BB150)</f>
        <v>10534299.255319148</v>
      </c>
      <c r="H155" t="s">
        <v>10</v>
      </c>
      <c r="I155" s="2">
        <f>AVERAGE(K3:K150)</f>
        <v>5711750.5294117648</v>
      </c>
      <c r="J155" s="2">
        <f>AVERAGE(V3:V150)</f>
        <v>6171448.3174603172</v>
      </c>
      <c r="K155" s="2">
        <f>AVERAGE(AG3:AG150)</f>
        <v>6988926.7534246575</v>
      </c>
      <c r="L155" s="2">
        <f>AVERAGE(AR3:AR150)</f>
        <v>5791747.6949152546</v>
      </c>
      <c r="M155" s="2">
        <f>AVERAGE(BC3:BC150)</f>
        <v>8156085.6382978726</v>
      </c>
      <c r="Q155" t="s">
        <v>11</v>
      </c>
      <c r="R155">
        <f>STDEVA(I3:I150)</f>
        <v>921025.92371851858</v>
      </c>
      <c r="S155">
        <f>STDEVA(T3:T150)</f>
        <v>904013.39359130582</v>
      </c>
      <c r="T155">
        <f>STDEVA(AE3:AE150)</f>
        <v>552552.95429734665</v>
      </c>
      <c r="U155">
        <f>STDEVA(AP3:AP150)</f>
        <v>516304.42699303548</v>
      </c>
      <c r="V155">
        <f>STDEVA(BA3:BA150)</f>
        <v>1453854.7733329718</v>
      </c>
    </row>
    <row r="156" spans="1:55" x14ac:dyDescent="0.35">
      <c r="A156" t="s">
        <v>11</v>
      </c>
      <c r="B156">
        <f>STDEVA(J3:J150)</f>
        <v>2185347.9751075916</v>
      </c>
      <c r="C156">
        <f>STDEVA(U3:U150)</f>
        <v>3190771.0763111501</v>
      </c>
      <c r="D156">
        <f>STDEVA(AF3:AF150)</f>
        <v>2766108.81856632</v>
      </c>
      <c r="E156">
        <f>STDEVA(AQ3:AQ150)</f>
        <v>2136769.0514087826</v>
      </c>
      <c r="F156">
        <f>STDEVA(BB3:BB150)</f>
        <v>3236411.3240283024</v>
      </c>
      <c r="H156" t="s">
        <v>11</v>
      </c>
      <c r="I156">
        <f>STDEVA(K3:K150)</f>
        <v>1552224.9511264504</v>
      </c>
      <c r="J156">
        <f>STDEVA(V3:V150)</f>
        <v>2422387.0843575071</v>
      </c>
      <c r="K156">
        <f>STDEVA(AG3:AG150)</f>
        <v>2418860.894659169</v>
      </c>
      <c r="L156">
        <f>STDEVA(AR3:AR150)</f>
        <v>1831199.3570741934</v>
      </c>
      <c r="M156">
        <f>STDEVA(BC3:BC150)</f>
        <v>2178452.8065843093</v>
      </c>
      <c r="Q156" t="s">
        <v>12</v>
      </c>
      <c r="R156">
        <f>R155/SQRT(COUNT(I3:I150))</f>
        <v>111690.79904186842</v>
      </c>
      <c r="S156">
        <f>S155/SQRT(COUNT(T3:T150))</f>
        <v>113894.98196734034</v>
      </c>
      <c r="T156">
        <f>T155/SQRT(COUNT(AE3:AE150))</f>
        <v>64671.431657572561</v>
      </c>
      <c r="U156">
        <f>U155/SQRT(COUNT(AP3:AP150))</f>
        <v>67217.111084801581</v>
      </c>
      <c r="V156">
        <f>V155/SQRT(COUNT(BA3:BA150))</f>
        <v>212066.51415138735</v>
      </c>
    </row>
    <row r="157" spans="1:55" x14ac:dyDescent="0.35">
      <c r="A157" t="s">
        <v>12</v>
      </c>
      <c r="B157">
        <f>B156/SQRT(COUNT(J3:J150))</f>
        <v>265012.36853230215</v>
      </c>
      <c r="C157">
        <f>C156/SQRT(COUNT(U3:U150))</f>
        <v>401999.36945034284</v>
      </c>
      <c r="D157">
        <f>D156/SQRT(COUNT(AF3:AF150))</f>
        <v>323748.54939433548</v>
      </c>
      <c r="E157">
        <f>E156/SQRT(COUNT(AQ3:AQ150))</f>
        <v>278183.63582043746</v>
      </c>
      <c r="F157">
        <f>F156/SQRT(COUNT(BB3:BB150))</f>
        <v>472079.11026307801</v>
      </c>
      <c r="H157" t="s">
        <v>12</v>
      </c>
      <c r="I157">
        <f>I156/SQRT(COUNT(K3:K150))</f>
        <v>188234.92435922252</v>
      </c>
      <c r="J157">
        <f>J156/SQRT(COUNT(V3:V150))</f>
        <v>305192.08592118119</v>
      </c>
      <c r="K157">
        <f>K156/SQRT(COUNT(AG3:AG150))</f>
        <v>283106.25401876791</v>
      </c>
      <c r="L157">
        <f>L156/SQRT(COUNT(AR3:AR150))</f>
        <v>238401.85008627409</v>
      </c>
      <c r="M157">
        <f>M156/SQRT(COUNT(BC3:BC150))</f>
        <v>317760.00011098484</v>
      </c>
    </row>
    <row r="158" spans="1:55" x14ac:dyDescent="0.35">
      <c r="Q158" t="s">
        <v>13</v>
      </c>
      <c r="R158" s="3">
        <f t="shared" ref="R158:V160" si="0">R154/$R$154*100</f>
        <v>100</v>
      </c>
      <c r="S158" s="3">
        <f t="shared" si="0"/>
        <v>64.030614771600398</v>
      </c>
      <c r="T158" s="3">
        <f t="shared" si="0"/>
        <v>54.624585793760616</v>
      </c>
      <c r="U158" s="3">
        <f t="shared" si="0"/>
        <v>44.222081599474805</v>
      </c>
      <c r="V158" s="3">
        <f t="shared" si="0"/>
        <v>81.690501820833745</v>
      </c>
    </row>
    <row r="159" spans="1:55" x14ac:dyDescent="0.35">
      <c r="A159" t="s">
        <v>13</v>
      </c>
      <c r="B159" s="3">
        <f t="shared" ref="B159:F161" si="1">B155/$B$155*100</f>
        <v>100</v>
      </c>
      <c r="C159" s="3">
        <f t="shared" si="1"/>
        <v>93.187283954707397</v>
      </c>
      <c r="D159" s="3">
        <f t="shared" si="1"/>
        <v>99.49188326858463</v>
      </c>
      <c r="E159" s="3">
        <f t="shared" si="1"/>
        <v>82.096290488670405</v>
      </c>
      <c r="F159" s="3">
        <f t="shared" si="1"/>
        <v>122.16514298214651</v>
      </c>
      <c r="H159" t="s">
        <v>13</v>
      </c>
      <c r="I159" s="3">
        <f t="shared" ref="I159:M161" si="2">I155/$I$155*100</f>
        <v>100</v>
      </c>
      <c r="J159" s="3">
        <f t="shared" si="2"/>
        <v>108.04828197032434</v>
      </c>
      <c r="K159" s="3">
        <f t="shared" si="2"/>
        <v>122.36050432238372</v>
      </c>
      <c r="L159" s="3">
        <f t="shared" si="2"/>
        <v>101.40057177027528</v>
      </c>
      <c r="M159" s="3">
        <f t="shared" si="2"/>
        <v>142.79485065566828</v>
      </c>
      <c r="P159" s="3"/>
      <c r="Q159" t="s">
        <v>11</v>
      </c>
      <c r="R159" s="3">
        <f t="shared" si="0"/>
        <v>31.636800563273198</v>
      </c>
      <c r="S159" s="3">
        <f t="shared" si="0"/>
        <v>31.05242827922466</v>
      </c>
      <c r="T159" s="3">
        <f t="shared" si="0"/>
        <v>18.979930060139178</v>
      </c>
      <c r="U159" s="3">
        <f t="shared" si="0"/>
        <v>17.734810460889623</v>
      </c>
      <c r="V159" s="3">
        <f t="shared" si="0"/>
        <v>49.93921704852572</v>
      </c>
      <c r="AA159" s="3"/>
      <c r="AB159" s="3"/>
      <c r="AL159" s="3"/>
      <c r="AM159" s="3"/>
      <c r="AW159" s="3"/>
      <c r="AX159" s="3"/>
    </row>
    <row r="160" spans="1:55" x14ac:dyDescent="0.35">
      <c r="A160" t="s">
        <v>11</v>
      </c>
      <c r="B160" s="3">
        <f t="shared" si="1"/>
        <v>25.343246985314071</v>
      </c>
      <c r="C160" s="3">
        <f t="shared" si="1"/>
        <v>37.003031270829389</v>
      </c>
      <c r="D160" s="3">
        <f t="shared" si="1"/>
        <v>32.07826843856764</v>
      </c>
      <c r="E160" s="3">
        <f t="shared" si="1"/>
        <v>24.779882397338547</v>
      </c>
      <c r="F160" s="3">
        <f t="shared" si="1"/>
        <v>37.532316347413023</v>
      </c>
      <c r="H160" t="s">
        <v>11</v>
      </c>
      <c r="I160" s="3">
        <f t="shared" si="2"/>
        <v>27.175993474041121</v>
      </c>
      <c r="J160" s="3">
        <f t="shared" si="2"/>
        <v>42.410589746239864</v>
      </c>
      <c r="K160" s="3">
        <f t="shared" si="2"/>
        <v>42.348854037017617</v>
      </c>
      <c r="L160" s="3">
        <f t="shared" si="2"/>
        <v>32.060212497809893</v>
      </c>
      <c r="M160" s="3">
        <f t="shared" si="2"/>
        <v>38.139845137960904</v>
      </c>
      <c r="P160" s="3"/>
      <c r="Q160" t="s">
        <v>12</v>
      </c>
      <c r="R160" s="3">
        <f t="shared" si="0"/>
        <v>3.8365255993816385</v>
      </c>
      <c r="S160" s="3">
        <f t="shared" si="0"/>
        <v>3.9122382300713241</v>
      </c>
      <c r="T160" s="3">
        <f t="shared" si="0"/>
        <v>2.2214327879410134</v>
      </c>
      <c r="U160" s="3">
        <f t="shared" si="0"/>
        <v>2.3088756603545435</v>
      </c>
      <c r="V160" s="3">
        <f t="shared" si="0"/>
        <v>7.2843834701947152</v>
      </c>
      <c r="AA160" s="3"/>
      <c r="AB160" s="3"/>
      <c r="AL160" s="3"/>
      <c r="AM160" s="3"/>
      <c r="AW160" s="3"/>
      <c r="AX160" s="3"/>
    </row>
    <row r="161" spans="1:50" x14ac:dyDescent="0.35">
      <c r="A161" t="s">
        <v>12</v>
      </c>
      <c r="B161" s="3">
        <f t="shared" si="1"/>
        <v>3.073320124016655</v>
      </c>
      <c r="C161" s="3">
        <f t="shared" si="1"/>
        <v>4.6619437380076612</v>
      </c>
      <c r="D161" s="3">
        <f t="shared" si="1"/>
        <v>3.7544773381153846</v>
      </c>
      <c r="E161" s="3">
        <f t="shared" si="1"/>
        <v>3.2260659035423926</v>
      </c>
      <c r="F161" s="3">
        <f t="shared" si="1"/>
        <v>5.4746510049116894</v>
      </c>
      <c r="H161" t="s">
        <v>12</v>
      </c>
      <c r="I161" s="3">
        <f t="shared" si="2"/>
        <v>3.2955732816049346</v>
      </c>
      <c r="J161" s="3">
        <f t="shared" si="2"/>
        <v>5.3432320678160288</v>
      </c>
      <c r="K161" s="3">
        <f t="shared" si="2"/>
        <v>4.956558458934027</v>
      </c>
      <c r="L161" s="3">
        <f t="shared" si="2"/>
        <v>4.1738841509036693</v>
      </c>
      <c r="M161" s="3">
        <f t="shared" si="2"/>
        <v>5.5632681867796832</v>
      </c>
      <c r="P161" s="3"/>
      <c r="Q161" s="3"/>
      <c r="AA161" s="3"/>
      <c r="AB161" s="3"/>
      <c r="AL161" s="3"/>
      <c r="AM161" s="3"/>
      <c r="AW161" s="3"/>
      <c r="AX161" s="3"/>
    </row>
    <row r="163" spans="1:50" x14ac:dyDescent="0.35">
      <c r="H163" t="s">
        <v>24</v>
      </c>
      <c r="J163" s="9">
        <f>_xlfn.T.TEST(K3:K150,V3:V150,2,3)</f>
        <v>0.20268092942842578</v>
      </c>
      <c r="K163">
        <f>_xlfn.T.TEST(K3:K150,AG3:AG150,2,3)</f>
        <v>2.6385272303231492E-4</v>
      </c>
      <c r="L163">
        <f>_xlfn.T.TEST(K3:K150,AR3:AR150,2,3)</f>
        <v>0.79274714637934429</v>
      </c>
      <c r="M163">
        <f>_xlfn.T.TEST(K3:K150,BC3:BC150,2,3)</f>
        <v>4.2689882664523267E-9</v>
      </c>
    </row>
    <row r="164" spans="1:50" x14ac:dyDescent="0.35">
      <c r="K164" t="s">
        <v>23</v>
      </c>
      <c r="M164" t="s">
        <v>23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H87"/>
  <sheetViews>
    <sheetView topLeftCell="A67" zoomScale="70" zoomScaleNormal="70" workbookViewId="0">
      <selection activeCell="A86" sqref="A86:F86"/>
    </sheetView>
  </sheetViews>
  <sheetFormatPr baseColWidth="10" defaultRowHeight="14.5" x14ac:dyDescent="0.35"/>
  <cols>
    <col min="3" max="4" width="11.54296875" bestFit="1" customWidth="1"/>
    <col min="5" max="5" width="12.26953125" bestFit="1" customWidth="1"/>
    <col min="6" max="6" width="14.7265625" bestFit="1" customWidth="1"/>
    <col min="13" max="13" width="11.26953125" bestFit="1" customWidth="1"/>
    <col min="27" max="27" width="11.453125" bestFit="1" customWidth="1"/>
    <col min="28" max="28" width="11.26953125" bestFit="1" customWidth="1"/>
    <col min="34" max="35" width="11.453125" bestFit="1" customWidth="1"/>
  </cols>
  <sheetData>
    <row r="1" spans="2:34" x14ac:dyDescent="0.35">
      <c r="C1" t="s">
        <v>0</v>
      </c>
      <c r="J1" t="s">
        <v>1</v>
      </c>
      <c r="Q1" t="s">
        <v>2</v>
      </c>
      <c r="X1" t="s">
        <v>3</v>
      </c>
      <c r="AE1" t="s">
        <v>4</v>
      </c>
    </row>
    <row r="2" spans="2:34" x14ac:dyDescent="0.35">
      <c r="C2" t="s">
        <v>5</v>
      </c>
      <c r="D2" t="s">
        <v>6</v>
      </c>
      <c r="E2" t="s">
        <v>7</v>
      </c>
      <c r="F2" t="s">
        <v>8</v>
      </c>
      <c r="J2" t="s">
        <v>5</v>
      </c>
      <c r="K2" t="s">
        <v>6</v>
      </c>
      <c r="L2" t="s">
        <v>7</v>
      </c>
      <c r="M2" t="s">
        <v>8</v>
      </c>
      <c r="Q2" t="s">
        <v>5</v>
      </c>
      <c r="R2" t="s">
        <v>6</v>
      </c>
      <c r="S2" t="s">
        <v>7</v>
      </c>
      <c r="T2" t="s">
        <v>8</v>
      </c>
      <c r="X2" t="s">
        <v>5</v>
      </c>
      <c r="Y2" t="s">
        <v>6</v>
      </c>
      <c r="Z2" t="s">
        <v>7</v>
      </c>
      <c r="AA2" t="s">
        <v>8</v>
      </c>
      <c r="AE2" t="s">
        <v>5</v>
      </c>
      <c r="AF2" t="s">
        <v>6</v>
      </c>
      <c r="AG2" t="s">
        <v>7</v>
      </c>
      <c r="AH2" t="s">
        <v>8</v>
      </c>
    </row>
    <row r="3" spans="2:34" x14ac:dyDescent="0.35">
      <c r="B3">
        <v>7</v>
      </c>
      <c r="C3">
        <v>6418</v>
      </c>
      <c r="D3">
        <v>324.20999999999998</v>
      </c>
      <c r="E3">
        <v>2080778</v>
      </c>
      <c r="F3">
        <v>2080778</v>
      </c>
      <c r="I3">
        <v>6</v>
      </c>
      <c r="J3">
        <v>6052</v>
      </c>
      <c r="K3">
        <v>1064.943</v>
      </c>
      <c r="L3">
        <v>6445035</v>
      </c>
      <c r="N3">
        <v>6445035</v>
      </c>
      <c r="P3">
        <v>10</v>
      </c>
      <c r="Q3">
        <v>7989</v>
      </c>
      <c r="R3">
        <v>283.755</v>
      </c>
      <c r="S3">
        <v>2266917</v>
      </c>
      <c r="T3">
        <v>2266917</v>
      </c>
      <c r="W3">
        <v>18</v>
      </c>
      <c r="X3">
        <v>9867</v>
      </c>
      <c r="Y3">
        <v>633.87599999999998</v>
      </c>
      <c r="Z3">
        <v>6254456</v>
      </c>
      <c r="AB3">
        <v>6254456</v>
      </c>
      <c r="AD3">
        <v>5</v>
      </c>
      <c r="AE3">
        <v>12692</v>
      </c>
      <c r="AF3">
        <v>333.35500000000002</v>
      </c>
      <c r="AG3">
        <v>4230941</v>
      </c>
      <c r="AH3">
        <v>4230941</v>
      </c>
    </row>
    <row r="4" spans="2:34" x14ac:dyDescent="0.35">
      <c r="B4">
        <v>8</v>
      </c>
      <c r="C4">
        <v>7025</v>
      </c>
      <c r="D4">
        <v>508.93599999999998</v>
      </c>
      <c r="E4">
        <v>3575277</v>
      </c>
      <c r="F4">
        <v>3575277</v>
      </c>
      <c r="I4">
        <v>1</v>
      </c>
      <c r="J4">
        <v>5522</v>
      </c>
      <c r="K4">
        <v>1227.5540000000001</v>
      </c>
      <c r="L4">
        <v>6778551</v>
      </c>
      <c r="M4">
        <v>6778551</v>
      </c>
      <c r="P4">
        <v>3</v>
      </c>
      <c r="Q4">
        <v>7452</v>
      </c>
      <c r="R4">
        <v>673.41099999999994</v>
      </c>
      <c r="S4">
        <v>5018256</v>
      </c>
      <c r="T4">
        <v>5018256</v>
      </c>
      <c r="W4">
        <v>4</v>
      </c>
      <c r="X4">
        <v>12592</v>
      </c>
      <c r="Y4">
        <v>525.41600000000005</v>
      </c>
      <c r="Z4">
        <v>6616033</v>
      </c>
      <c r="AB4">
        <v>6616033</v>
      </c>
      <c r="AD4">
        <v>14</v>
      </c>
      <c r="AE4">
        <v>6497</v>
      </c>
      <c r="AF4">
        <v>658.19500000000005</v>
      </c>
      <c r="AG4">
        <v>4276295</v>
      </c>
      <c r="AH4">
        <v>4276295</v>
      </c>
    </row>
    <row r="5" spans="2:34" x14ac:dyDescent="0.35">
      <c r="B5">
        <v>15</v>
      </c>
      <c r="C5">
        <v>3554</v>
      </c>
      <c r="D5">
        <v>1316.663</v>
      </c>
      <c r="E5">
        <v>4679420</v>
      </c>
      <c r="F5">
        <v>4679420</v>
      </c>
      <c r="I5">
        <v>7</v>
      </c>
      <c r="J5">
        <v>8660</v>
      </c>
      <c r="K5">
        <v>791.00400000000002</v>
      </c>
      <c r="L5">
        <v>6850093</v>
      </c>
      <c r="M5">
        <v>6850093</v>
      </c>
      <c r="P5">
        <v>4</v>
      </c>
      <c r="Q5">
        <v>6442</v>
      </c>
      <c r="R5">
        <v>1123.3040000000001</v>
      </c>
      <c r="S5">
        <v>7236327</v>
      </c>
      <c r="T5">
        <v>7236327</v>
      </c>
      <c r="W5">
        <v>11</v>
      </c>
      <c r="X5">
        <v>5697</v>
      </c>
      <c r="Y5">
        <v>1227.258</v>
      </c>
      <c r="Z5">
        <v>6991688</v>
      </c>
      <c r="AB5">
        <v>6991688</v>
      </c>
      <c r="AD5">
        <v>3</v>
      </c>
      <c r="AE5">
        <v>7041</v>
      </c>
      <c r="AF5">
        <v>611.95299999999997</v>
      </c>
      <c r="AG5">
        <v>4308758</v>
      </c>
      <c r="AH5">
        <v>4308758</v>
      </c>
    </row>
    <row r="6" spans="2:34" x14ac:dyDescent="0.35">
      <c r="B6">
        <v>14</v>
      </c>
      <c r="C6">
        <v>5206</v>
      </c>
      <c r="D6">
        <v>1695.1569999999999</v>
      </c>
      <c r="E6">
        <v>8824985</v>
      </c>
      <c r="F6">
        <v>8824985</v>
      </c>
      <c r="I6">
        <v>5</v>
      </c>
      <c r="J6">
        <v>7258</v>
      </c>
      <c r="K6">
        <v>990.43600000000004</v>
      </c>
      <c r="L6">
        <v>7188582</v>
      </c>
      <c r="M6">
        <v>7188582</v>
      </c>
      <c r="P6">
        <v>18</v>
      </c>
      <c r="Q6">
        <v>7389</v>
      </c>
      <c r="R6">
        <v>1003.585</v>
      </c>
      <c r="S6">
        <v>7415488</v>
      </c>
      <c r="T6">
        <v>7415488</v>
      </c>
      <c r="W6">
        <v>9</v>
      </c>
      <c r="X6">
        <v>9387</v>
      </c>
      <c r="Y6">
        <v>824.51400000000001</v>
      </c>
      <c r="Z6">
        <v>7739712</v>
      </c>
      <c r="AB6">
        <v>7739712</v>
      </c>
      <c r="AD6">
        <v>1</v>
      </c>
      <c r="AE6">
        <v>11555</v>
      </c>
      <c r="AF6">
        <v>376.34899999999999</v>
      </c>
      <c r="AG6">
        <v>4348715</v>
      </c>
      <c r="AH6">
        <v>4348715</v>
      </c>
    </row>
    <row r="7" spans="2:34" x14ac:dyDescent="0.35">
      <c r="B7">
        <v>5</v>
      </c>
      <c r="C7">
        <v>10423</v>
      </c>
      <c r="D7">
        <v>955.56899999999996</v>
      </c>
      <c r="E7">
        <v>9959895</v>
      </c>
      <c r="F7">
        <v>9959895</v>
      </c>
      <c r="I7">
        <v>8</v>
      </c>
      <c r="J7">
        <v>7526</v>
      </c>
      <c r="K7">
        <v>1142.5509999999999</v>
      </c>
      <c r="L7">
        <v>8598840</v>
      </c>
      <c r="M7">
        <v>8598840</v>
      </c>
      <c r="P7">
        <v>6</v>
      </c>
      <c r="Q7">
        <v>5499</v>
      </c>
      <c r="R7">
        <v>1392.1949999999999</v>
      </c>
      <c r="S7">
        <v>7655678</v>
      </c>
      <c r="T7">
        <v>7655678</v>
      </c>
      <c r="W7">
        <v>4</v>
      </c>
      <c r="X7">
        <v>12453</v>
      </c>
      <c r="Y7">
        <v>629.90300000000002</v>
      </c>
      <c r="Z7">
        <v>7844187</v>
      </c>
      <c r="AB7">
        <v>7844187</v>
      </c>
      <c r="AD7">
        <v>12</v>
      </c>
      <c r="AE7">
        <v>6900</v>
      </c>
      <c r="AF7">
        <v>817.995</v>
      </c>
      <c r="AG7">
        <v>5644166</v>
      </c>
      <c r="AH7">
        <v>5644166</v>
      </c>
    </row>
    <row r="8" spans="2:34" x14ac:dyDescent="0.35">
      <c r="B8">
        <v>3</v>
      </c>
      <c r="C8">
        <v>9452</v>
      </c>
      <c r="D8">
        <v>1073.6869999999999</v>
      </c>
      <c r="E8">
        <v>10148492</v>
      </c>
      <c r="F8">
        <v>10148492</v>
      </c>
      <c r="I8">
        <v>6</v>
      </c>
      <c r="J8">
        <v>7051</v>
      </c>
      <c r="K8">
        <v>1219.74</v>
      </c>
      <c r="L8">
        <v>8600388</v>
      </c>
      <c r="M8">
        <v>8600388</v>
      </c>
      <c r="P8">
        <v>2</v>
      </c>
      <c r="Q8">
        <v>5657</v>
      </c>
      <c r="R8">
        <v>1454.3440000000001</v>
      </c>
      <c r="S8">
        <v>8227226</v>
      </c>
      <c r="T8">
        <v>8227226</v>
      </c>
      <c r="W8">
        <v>11</v>
      </c>
      <c r="X8">
        <v>8567</v>
      </c>
      <c r="Y8">
        <v>920.42499999999995</v>
      </c>
      <c r="Z8">
        <v>7885285</v>
      </c>
      <c r="AB8">
        <v>7885285</v>
      </c>
      <c r="AD8">
        <v>7</v>
      </c>
      <c r="AE8">
        <v>11994</v>
      </c>
      <c r="AF8">
        <v>516.16700000000003</v>
      </c>
      <c r="AG8">
        <v>6190903</v>
      </c>
      <c r="AH8">
        <v>6190903</v>
      </c>
    </row>
    <row r="9" spans="2:34" x14ac:dyDescent="0.35">
      <c r="B9">
        <v>2</v>
      </c>
      <c r="C9">
        <v>10798</v>
      </c>
      <c r="D9">
        <v>981.85699999999997</v>
      </c>
      <c r="E9">
        <v>10602097</v>
      </c>
      <c r="F9">
        <v>10602097</v>
      </c>
      <c r="I9">
        <v>6</v>
      </c>
      <c r="J9">
        <v>8279</v>
      </c>
      <c r="K9">
        <v>1048.694</v>
      </c>
      <c r="L9">
        <v>8682139</v>
      </c>
      <c r="M9">
        <v>8682139</v>
      </c>
      <c r="P9">
        <v>25</v>
      </c>
      <c r="Q9">
        <v>8280</v>
      </c>
      <c r="R9">
        <v>1016.13</v>
      </c>
      <c r="S9">
        <v>8413555</v>
      </c>
      <c r="T9">
        <v>8413555</v>
      </c>
      <c r="W9">
        <v>19</v>
      </c>
      <c r="X9">
        <v>11111</v>
      </c>
      <c r="Y9">
        <v>749.21699999999998</v>
      </c>
      <c r="Z9">
        <v>8324553</v>
      </c>
      <c r="AB9">
        <v>8324553</v>
      </c>
      <c r="AD9">
        <v>12</v>
      </c>
      <c r="AE9">
        <v>9065</v>
      </c>
      <c r="AF9">
        <v>714.19899999999996</v>
      </c>
      <c r="AG9">
        <v>6474212</v>
      </c>
      <c r="AH9">
        <v>6474212</v>
      </c>
    </row>
    <row r="10" spans="2:34" x14ac:dyDescent="0.35">
      <c r="B10">
        <v>5</v>
      </c>
      <c r="C10">
        <v>7740</v>
      </c>
      <c r="D10">
        <v>1572.912</v>
      </c>
      <c r="E10">
        <v>12174336</v>
      </c>
      <c r="F10">
        <v>12174336</v>
      </c>
      <c r="I10">
        <v>4</v>
      </c>
      <c r="J10">
        <v>7882</v>
      </c>
      <c r="K10">
        <v>1101.7080000000001</v>
      </c>
      <c r="L10">
        <v>8683665</v>
      </c>
      <c r="M10">
        <v>8683665</v>
      </c>
      <c r="P10">
        <v>16</v>
      </c>
      <c r="Q10">
        <v>7292</v>
      </c>
      <c r="R10">
        <v>1203.866</v>
      </c>
      <c r="S10">
        <v>8778588</v>
      </c>
      <c r="T10">
        <v>8778588</v>
      </c>
      <c r="W10">
        <v>14</v>
      </c>
      <c r="X10">
        <v>10792</v>
      </c>
      <c r="Y10">
        <v>785.70899999999995</v>
      </c>
      <c r="Z10">
        <v>8479367</v>
      </c>
      <c r="AB10">
        <v>8479367</v>
      </c>
      <c r="AD10">
        <v>4</v>
      </c>
      <c r="AE10">
        <v>10646</v>
      </c>
      <c r="AF10">
        <v>635.46500000000003</v>
      </c>
      <c r="AG10">
        <v>6765158</v>
      </c>
      <c r="AH10">
        <v>6765158</v>
      </c>
    </row>
    <row r="11" spans="2:34" x14ac:dyDescent="0.35">
      <c r="B11">
        <v>2</v>
      </c>
      <c r="C11">
        <v>6758</v>
      </c>
      <c r="D11">
        <v>1844.0809999999999</v>
      </c>
      <c r="E11">
        <v>12462299</v>
      </c>
      <c r="F11">
        <v>12462299</v>
      </c>
      <c r="I11">
        <v>2</v>
      </c>
      <c r="J11">
        <v>8283</v>
      </c>
      <c r="K11">
        <v>1126.2429999999999</v>
      </c>
      <c r="L11">
        <v>9328674</v>
      </c>
      <c r="M11">
        <v>9328674</v>
      </c>
      <c r="P11">
        <v>24</v>
      </c>
      <c r="Q11">
        <v>8729</v>
      </c>
      <c r="R11">
        <v>1007.811</v>
      </c>
      <c r="S11">
        <v>8797185</v>
      </c>
      <c r="T11">
        <v>8797185</v>
      </c>
      <c r="W11">
        <v>6</v>
      </c>
      <c r="X11">
        <v>11200</v>
      </c>
      <c r="Y11">
        <v>770.05</v>
      </c>
      <c r="Z11">
        <v>8624558</v>
      </c>
      <c r="AB11">
        <v>8624558</v>
      </c>
      <c r="AD11">
        <v>9</v>
      </c>
      <c r="AE11">
        <v>8716</v>
      </c>
      <c r="AF11">
        <v>792.43799999999999</v>
      </c>
      <c r="AG11">
        <v>6906887</v>
      </c>
      <c r="AH11">
        <v>6906887</v>
      </c>
    </row>
    <row r="12" spans="2:34" x14ac:dyDescent="0.35">
      <c r="B12">
        <v>4</v>
      </c>
      <c r="C12">
        <v>15537</v>
      </c>
      <c r="D12">
        <v>805.173</v>
      </c>
      <c r="E12">
        <v>12509979</v>
      </c>
      <c r="F12">
        <v>12509979</v>
      </c>
      <c r="I12">
        <v>3</v>
      </c>
      <c r="J12">
        <v>7330</v>
      </c>
      <c r="K12">
        <v>1304.701</v>
      </c>
      <c r="L12">
        <v>9563455</v>
      </c>
      <c r="M12">
        <v>9563455</v>
      </c>
      <c r="P12">
        <v>6</v>
      </c>
      <c r="Q12">
        <v>11344</v>
      </c>
      <c r="R12">
        <v>791.34699999999998</v>
      </c>
      <c r="S12">
        <v>8977041</v>
      </c>
      <c r="T12">
        <v>8977041</v>
      </c>
      <c r="W12">
        <v>15</v>
      </c>
      <c r="X12">
        <v>10233</v>
      </c>
      <c r="Y12">
        <v>850.14700000000005</v>
      </c>
      <c r="Z12">
        <v>8699556</v>
      </c>
      <c r="AB12">
        <v>8699556</v>
      </c>
      <c r="AD12">
        <v>1</v>
      </c>
      <c r="AE12">
        <v>11599</v>
      </c>
      <c r="AF12">
        <v>612.52700000000004</v>
      </c>
      <c r="AG12">
        <v>7104698</v>
      </c>
      <c r="AH12">
        <v>7104698</v>
      </c>
    </row>
    <row r="13" spans="2:34" x14ac:dyDescent="0.35">
      <c r="B13">
        <v>9</v>
      </c>
      <c r="C13">
        <v>10167</v>
      </c>
      <c r="D13">
        <v>1243.0619999999999</v>
      </c>
      <c r="E13">
        <v>12638210</v>
      </c>
      <c r="F13">
        <v>12638210</v>
      </c>
      <c r="I13">
        <v>2</v>
      </c>
      <c r="J13">
        <v>8909</v>
      </c>
      <c r="K13">
        <v>1135.7639999999999</v>
      </c>
      <c r="L13">
        <v>10118523</v>
      </c>
      <c r="M13">
        <v>10118523</v>
      </c>
      <c r="P13">
        <v>8</v>
      </c>
      <c r="Q13">
        <v>8862</v>
      </c>
      <c r="R13">
        <v>1028.617</v>
      </c>
      <c r="S13">
        <v>9115605</v>
      </c>
      <c r="T13">
        <v>9115605</v>
      </c>
      <c r="W13">
        <v>8</v>
      </c>
      <c r="X13">
        <v>12816</v>
      </c>
      <c r="Y13">
        <v>681.16899999999998</v>
      </c>
      <c r="Z13">
        <v>8729860</v>
      </c>
      <c r="AB13">
        <v>8729860</v>
      </c>
      <c r="AD13">
        <v>13</v>
      </c>
      <c r="AE13">
        <v>7615</v>
      </c>
      <c r="AF13">
        <v>1061.1099999999999</v>
      </c>
      <c r="AG13">
        <v>8080350</v>
      </c>
      <c r="AH13">
        <v>8080350</v>
      </c>
    </row>
    <row r="14" spans="2:34" x14ac:dyDescent="0.35">
      <c r="B14">
        <v>25</v>
      </c>
      <c r="C14">
        <v>9655</v>
      </c>
      <c r="D14">
        <v>1349.499</v>
      </c>
      <c r="E14">
        <v>13029411</v>
      </c>
      <c r="F14">
        <v>13029411</v>
      </c>
      <c r="I14">
        <v>1</v>
      </c>
      <c r="J14">
        <v>7392</v>
      </c>
      <c r="K14">
        <v>1378.288</v>
      </c>
      <c r="L14">
        <v>10188307</v>
      </c>
      <c r="M14">
        <v>10188307</v>
      </c>
      <c r="P14">
        <v>6</v>
      </c>
      <c r="Q14">
        <v>8632</v>
      </c>
      <c r="R14">
        <v>1060.0809999999999</v>
      </c>
      <c r="S14">
        <v>9150622</v>
      </c>
      <c r="T14">
        <v>9150622</v>
      </c>
      <c r="W14">
        <v>5</v>
      </c>
      <c r="X14">
        <v>11315</v>
      </c>
      <c r="Y14">
        <v>780.02700000000004</v>
      </c>
      <c r="Z14">
        <v>8826009</v>
      </c>
      <c r="AA14">
        <v>8826009</v>
      </c>
      <c r="AD14">
        <v>9</v>
      </c>
      <c r="AE14">
        <v>8585</v>
      </c>
      <c r="AF14">
        <v>971.98099999999999</v>
      </c>
      <c r="AG14">
        <v>8344461</v>
      </c>
      <c r="AH14">
        <v>8344461</v>
      </c>
    </row>
    <row r="15" spans="2:34" x14ac:dyDescent="0.35">
      <c r="B15">
        <v>19</v>
      </c>
      <c r="C15">
        <v>9898</v>
      </c>
      <c r="D15">
        <v>1324.9010000000001</v>
      </c>
      <c r="E15">
        <v>13113873</v>
      </c>
      <c r="F15">
        <v>13113873</v>
      </c>
      <c r="I15">
        <v>18</v>
      </c>
      <c r="J15">
        <v>11263</v>
      </c>
      <c r="K15">
        <v>921.02200000000005</v>
      </c>
      <c r="L15">
        <v>10373471</v>
      </c>
      <c r="M15">
        <v>10373471</v>
      </c>
      <c r="P15">
        <v>1</v>
      </c>
      <c r="Q15">
        <v>6425</v>
      </c>
      <c r="R15">
        <v>1489.576</v>
      </c>
      <c r="S15">
        <v>9570528</v>
      </c>
      <c r="T15">
        <v>9570528</v>
      </c>
      <c r="W15">
        <v>3</v>
      </c>
      <c r="X15">
        <v>12429</v>
      </c>
      <c r="Y15">
        <v>714.4</v>
      </c>
      <c r="Z15">
        <v>8879277</v>
      </c>
      <c r="AA15">
        <v>8879277</v>
      </c>
      <c r="AD15">
        <v>15</v>
      </c>
      <c r="AE15">
        <v>8560</v>
      </c>
      <c r="AF15">
        <v>993.85</v>
      </c>
      <c r="AG15">
        <v>8507356</v>
      </c>
      <c r="AH15">
        <v>8507356</v>
      </c>
    </row>
    <row r="16" spans="2:34" x14ac:dyDescent="0.35">
      <c r="B16">
        <v>7</v>
      </c>
      <c r="C16">
        <v>8564</v>
      </c>
      <c r="D16">
        <v>1565.9659999999999</v>
      </c>
      <c r="E16">
        <v>13410937</v>
      </c>
      <c r="F16">
        <v>13410937</v>
      </c>
      <c r="I16">
        <v>12</v>
      </c>
      <c r="J16">
        <v>7541</v>
      </c>
      <c r="K16">
        <v>1386.7550000000001</v>
      </c>
      <c r="L16">
        <v>10457523</v>
      </c>
      <c r="M16">
        <v>10457523</v>
      </c>
      <c r="P16">
        <v>7</v>
      </c>
      <c r="Q16">
        <v>8548</v>
      </c>
      <c r="R16">
        <v>1156.2380000000001</v>
      </c>
      <c r="S16">
        <v>9883519</v>
      </c>
      <c r="T16">
        <v>9883519</v>
      </c>
      <c r="W16">
        <v>2</v>
      </c>
      <c r="X16">
        <v>12459</v>
      </c>
      <c r="Y16">
        <v>714.00699999999995</v>
      </c>
      <c r="Z16">
        <v>8895815</v>
      </c>
      <c r="AA16">
        <v>8895815</v>
      </c>
      <c r="AD16">
        <v>7</v>
      </c>
      <c r="AE16">
        <v>8529</v>
      </c>
      <c r="AF16">
        <v>1038.1300000000001</v>
      </c>
      <c r="AG16">
        <v>8854214</v>
      </c>
      <c r="AH16">
        <v>8854214</v>
      </c>
    </row>
    <row r="17" spans="2:34" x14ac:dyDescent="0.35">
      <c r="B17">
        <v>4</v>
      </c>
      <c r="C17">
        <v>7656</v>
      </c>
      <c r="D17">
        <v>1755.6120000000001</v>
      </c>
      <c r="E17">
        <v>13440967</v>
      </c>
      <c r="F17">
        <v>13440967</v>
      </c>
      <c r="I17">
        <v>17</v>
      </c>
      <c r="J17">
        <v>10462</v>
      </c>
      <c r="K17">
        <v>1022.798</v>
      </c>
      <c r="L17">
        <v>10700516</v>
      </c>
      <c r="M17">
        <v>10700516</v>
      </c>
      <c r="P17">
        <v>2</v>
      </c>
      <c r="Q17">
        <v>7919</v>
      </c>
      <c r="R17">
        <v>1251.3240000000001</v>
      </c>
      <c r="S17">
        <v>9909234</v>
      </c>
      <c r="T17">
        <v>9909234</v>
      </c>
      <c r="W17">
        <v>5</v>
      </c>
      <c r="X17">
        <v>13765</v>
      </c>
      <c r="Y17">
        <v>652.55600000000004</v>
      </c>
      <c r="Z17">
        <v>8982429</v>
      </c>
      <c r="AA17">
        <v>8982429</v>
      </c>
      <c r="AD17">
        <v>2</v>
      </c>
      <c r="AE17">
        <v>8743</v>
      </c>
      <c r="AF17">
        <v>1058.9559999999999</v>
      </c>
      <c r="AG17">
        <v>9258454</v>
      </c>
      <c r="AH17">
        <v>9258454</v>
      </c>
    </row>
    <row r="18" spans="2:34" x14ac:dyDescent="0.35">
      <c r="B18">
        <v>9</v>
      </c>
      <c r="C18">
        <v>9859</v>
      </c>
      <c r="D18">
        <v>1417.0650000000001</v>
      </c>
      <c r="E18">
        <v>13970844</v>
      </c>
      <c r="F18">
        <v>13970844</v>
      </c>
      <c r="I18">
        <v>4</v>
      </c>
      <c r="J18">
        <v>9674</v>
      </c>
      <c r="K18">
        <v>1116.681</v>
      </c>
      <c r="L18">
        <v>10802774</v>
      </c>
      <c r="M18">
        <v>10802774</v>
      </c>
      <c r="P18">
        <v>4</v>
      </c>
      <c r="Q18">
        <v>6269</v>
      </c>
      <c r="R18">
        <v>1598.6279999999999</v>
      </c>
      <c r="S18">
        <v>10021796</v>
      </c>
      <c r="T18">
        <v>10021796</v>
      </c>
      <c r="W18">
        <v>2</v>
      </c>
      <c r="X18">
        <v>11875</v>
      </c>
      <c r="Y18">
        <v>787.43100000000004</v>
      </c>
      <c r="Z18">
        <v>9350741</v>
      </c>
      <c r="AA18">
        <v>9350741</v>
      </c>
      <c r="AD18">
        <v>1</v>
      </c>
      <c r="AE18">
        <v>7793</v>
      </c>
      <c r="AF18">
        <v>1228.6130000000001</v>
      </c>
      <c r="AG18">
        <v>9574581</v>
      </c>
      <c r="AH18">
        <v>9574581</v>
      </c>
    </row>
    <row r="19" spans="2:34" x14ac:dyDescent="0.35">
      <c r="B19">
        <v>3</v>
      </c>
      <c r="C19">
        <v>7138</v>
      </c>
      <c r="D19">
        <v>1970.6320000000001</v>
      </c>
      <c r="E19">
        <v>14066368</v>
      </c>
      <c r="F19">
        <v>14066368</v>
      </c>
      <c r="I19">
        <v>7</v>
      </c>
      <c r="J19">
        <v>7861</v>
      </c>
      <c r="K19">
        <v>1389.723</v>
      </c>
      <c r="L19">
        <v>10924615</v>
      </c>
      <c r="M19">
        <v>10924615</v>
      </c>
      <c r="P19">
        <v>17</v>
      </c>
      <c r="Q19">
        <v>11078</v>
      </c>
      <c r="R19">
        <v>907.07299999999998</v>
      </c>
      <c r="S19">
        <v>10048555</v>
      </c>
      <c r="T19">
        <v>10048555</v>
      </c>
      <c r="W19">
        <v>6</v>
      </c>
      <c r="X19">
        <v>15819</v>
      </c>
      <c r="Y19">
        <v>599.101</v>
      </c>
      <c r="Z19">
        <v>9477172</v>
      </c>
      <c r="AA19">
        <v>9477172</v>
      </c>
      <c r="AD19">
        <v>13</v>
      </c>
      <c r="AE19">
        <v>9572</v>
      </c>
      <c r="AF19">
        <v>1118.174</v>
      </c>
      <c r="AG19">
        <v>10703163</v>
      </c>
      <c r="AH19">
        <v>10703163</v>
      </c>
    </row>
    <row r="20" spans="2:34" x14ac:dyDescent="0.35">
      <c r="B20">
        <v>22</v>
      </c>
      <c r="C20">
        <v>11518</v>
      </c>
      <c r="D20">
        <v>1223.9870000000001</v>
      </c>
      <c r="E20">
        <v>14097887</v>
      </c>
      <c r="F20">
        <v>14097887</v>
      </c>
      <c r="I20">
        <v>8</v>
      </c>
      <c r="J20">
        <v>6509</v>
      </c>
      <c r="K20">
        <v>1681.2</v>
      </c>
      <c r="L20">
        <v>10942932</v>
      </c>
      <c r="M20">
        <v>10942932</v>
      </c>
      <c r="P20">
        <v>11</v>
      </c>
      <c r="Q20">
        <v>7467</v>
      </c>
      <c r="R20">
        <v>1353.9269999999999</v>
      </c>
      <c r="S20">
        <v>10109776</v>
      </c>
      <c r="T20">
        <v>10109776</v>
      </c>
      <c r="W20">
        <v>7</v>
      </c>
      <c r="X20">
        <v>10516</v>
      </c>
      <c r="Y20">
        <v>903.41300000000001</v>
      </c>
      <c r="Z20">
        <v>9500292</v>
      </c>
      <c r="AA20">
        <v>9500292</v>
      </c>
      <c r="AD20">
        <v>6</v>
      </c>
      <c r="AE20">
        <v>12750</v>
      </c>
      <c r="AF20">
        <v>939.97900000000004</v>
      </c>
      <c r="AG20">
        <v>11984726</v>
      </c>
      <c r="AH20">
        <v>11984726</v>
      </c>
    </row>
    <row r="21" spans="2:34" x14ac:dyDescent="0.35">
      <c r="B21">
        <v>16</v>
      </c>
      <c r="C21">
        <v>11679</v>
      </c>
      <c r="D21">
        <v>1220.191</v>
      </c>
      <c r="E21">
        <v>14250611</v>
      </c>
      <c r="F21">
        <v>14250611</v>
      </c>
      <c r="I21">
        <v>10</v>
      </c>
      <c r="J21">
        <v>7218</v>
      </c>
      <c r="K21">
        <v>1622.6510000000001</v>
      </c>
      <c r="L21">
        <v>11712298</v>
      </c>
      <c r="M21">
        <v>11712298</v>
      </c>
      <c r="P21">
        <v>14</v>
      </c>
      <c r="Q21">
        <v>6813</v>
      </c>
      <c r="R21">
        <v>1501.0170000000001</v>
      </c>
      <c r="S21">
        <v>10226432</v>
      </c>
      <c r="T21">
        <v>10226432</v>
      </c>
      <c r="W21">
        <v>8</v>
      </c>
      <c r="X21">
        <v>9605</v>
      </c>
      <c r="Y21">
        <v>1013.2</v>
      </c>
      <c r="Z21">
        <v>9731784</v>
      </c>
      <c r="AA21">
        <v>9731784</v>
      </c>
      <c r="AD21">
        <v>8</v>
      </c>
      <c r="AE21">
        <v>9445</v>
      </c>
      <c r="AF21">
        <v>1470.222</v>
      </c>
      <c r="AG21">
        <v>13886251</v>
      </c>
      <c r="AH21">
        <v>13886251</v>
      </c>
    </row>
    <row r="22" spans="2:34" x14ac:dyDescent="0.35">
      <c r="B22">
        <v>10</v>
      </c>
      <c r="C22">
        <v>9810</v>
      </c>
      <c r="D22">
        <v>1453.739</v>
      </c>
      <c r="E22">
        <v>14261181</v>
      </c>
      <c r="F22">
        <v>14261181</v>
      </c>
      <c r="I22">
        <v>3</v>
      </c>
      <c r="J22">
        <v>7587</v>
      </c>
      <c r="K22">
        <v>1543.999</v>
      </c>
      <c r="L22">
        <v>11714320</v>
      </c>
      <c r="M22">
        <v>11714320</v>
      </c>
      <c r="P22">
        <v>23</v>
      </c>
      <c r="Q22">
        <v>9787</v>
      </c>
      <c r="R22">
        <v>1066.692</v>
      </c>
      <c r="S22">
        <v>10439710</v>
      </c>
      <c r="T22">
        <v>10439710</v>
      </c>
      <c r="W22">
        <v>3</v>
      </c>
      <c r="X22">
        <v>14488</v>
      </c>
      <c r="Y22">
        <v>685.26400000000001</v>
      </c>
      <c r="Z22">
        <v>9928111</v>
      </c>
      <c r="AA22">
        <v>9928111</v>
      </c>
      <c r="AD22">
        <v>16</v>
      </c>
      <c r="AE22">
        <v>7368</v>
      </c>
      <c r="AF22">
        <v>1913.989</v>
      </c>
      <c r="AG22">
        <v>14102270</v>
      </c>
      <c r="AH22">
        <v>14102270</v>
      </c>
    </row>
    <row r="23" spans="2:34" x14ac:dyDescent="0.35">
      <c r="B23">
        <v>8</v>
      </c>
      <c r="C23">
        <v>10416</v>
      </c>
      <c r="D23">
        <v>1375.789</v>
      </c>
      <c r="E23">
        <v>14330222</v>
      </c>
      <c r="F23">
        <v>14330222</v>
      </c>
      <c r="I23">
        <v>19</v>
      </c>
      <c r="J23">
        <v>8957</v>
      </c>
      <c r="K23">
        <v>1311.0150000000001</v>
      </c>
      <c r="L23">
        <v>11742761</v>
      </c>
      <c r="M23">
        <v>11742761</v>
      </c>
      <c r="P23">
        <v>14</v>
      </c>
      <c r="Q23">
        <v>9213</v>
      </c>
      <c r="R23">
        <v>1191.3910000000001</v>
      </c>
      <c r="S23">
        <v>10976288</v>
      </c>
      <c r="T23">
        <v>10976288</v>
      </c>
      <c r="W23">
        <v>7</v>
      </c>
      <c r="X23">
        <v>9387</v>
      </c>
      <c r="Y23">
        <v>1060.798</v>
      </c>
      <c r="Z23">
        <v>9957713</v>
      </c>
      <c r="AA23">
        <v>9957713</v>
      </c>
      <c r="AD23">
        <v>15</v>
      </c>
      <c r="AE23">
        <v>16311</v>
      </c>
      <c r="AF23">
        <v>947.08600000000001</v>
      </c>
      <c r="AG23">
        <v>15447922</v>
      </c>
      <c r="AH23">
        <v>15447922</v>
      </c>
    </row>
    <row r="24" spans="2:34" x14ac:dyDescent="0.35">
      <c r="B24">
        <v>10</v>
      </c>
      <c r="C24">
        <v>9897</v>
      </c>
      <c r="D24">
        <v>1457.992</v>
      </c>
      <c r="E24">
        <v>14429744</v>
      </c>
      <c r="F24">
        <v>14429744</v>
      </c>
      <c r="I24">
        <v>3</v>
      </c>
      <c r="J24">
        <v>13851</v>
      </c>
      <c r="K24">
        <v>852.89599999999996</v>
      </c>
      <c r="L24">
        <v>11813461</v>
      </c>
      <c r="M24">
        <v>11813461</v>
      </c>
      <c r="P24">
        <v>20</v>
      </c>
      <c r="Q24">
        <v>10589</v>
      </c>
      <c r="R24">
        <v>1113.587</v>
      </c>
      <c r="S24">
        <v>11791775</v>
      </c>
      <c r="T24">
        <v>11791775</v>
      </c>
      <c r="W24">
        <v>9</v>
      </c>
      <c r="X24">
        <v>13916</v>
      </c>
      <c r="Y24">
        <v>716.42700000000002</v>
      </c>
      <c r="Z24">
        <v>9969800</v>
      </c>
      <c r="AA24">
        <v>9969800</v>
      </c>
      <c r="AD24">
        <v>3</v>
      </c>
      <c r="AE24">
        <v>9801</v>
      </c>
      <c r="AF24">
        <v>1671.356</v>
      </c>
      <c r="AG24">
        <v>16380964</v>
      </c>
      <c r="AH24">
        <v>16380964</v>
      </c>
    </row>
    <row r="25" spans="2:34" x14ac:dyDescent="0.35">
      <c r="B25">
        <v>15</v>
      </c>
      <c r="C25">
        <v>10890</v>
      </c>
      <c r="D25">
        <v>1328.0889999999999</v>
      </c>
      <c r="E25">
        <v>14462886</v>
      </c>
      <c r="F25">
        <v>14462886</v>
      </c>
      <c r="I25">
        <v>8</v>
      </c>
      <c r="J25">
        <v>9521</v>
      </c>
      <c r="K25">
        <v>1250.068</v>
      </c>
      <c r="L25">
        <v>11901896</v>
      </c>
      <c r="M25">
        <v>11901896</v>
      </c>
      <c r="P25">
        <v>9</v>
      </c>
      <c r="Q25">
        <v>9184</v>
      </c>
      <c r="R25">
        <v>1289.171</v>
      </c>
      <c r="S25">
        <v>11839743</v>
      </c>
      <c r="T25">
        <v>11839743</v>
      </c>
      <c r="W25">
        <v>5</v>
      </c>
      <c r="X25">
        <v>13452</v>
      </c>
      <c r="Y25">
        <v>774.4</v>
      </c>
      <c r="Z25">
        <v>10417230</v>
      </c>
      <c r="AA25">
        <v>10417230</v>
      </c>
      <c r="AD25">
        <v>10</v>
      </c>
      <c r="AE25">
        <v>7816</v>
      </c>
      <c r="AF25">
        <v>2099.3249999999998</v>
      </c>
      <c r="AG25">
        <v>16408324</v>
      </c>
      <c r="AH25">
        <v>16408324</v>
      </c>
    </row>
    <row r="26" spans="2:34" x14ac:dyDescent="0.35">
      <c r="B26">
        <v>24</v>
      </c>
      <c r="C26">
        <v>11325</v>
      </c>
      <c r="D26">
        <v>1299.665</v>
      </c>
      <c r="E26">
        <v>14718705</v>
      </c>
      <c r="F26">
        <v>14718705</v>
      </c>
      <c r="I26">
        <v>15</v>
      </c>
      <c r="J26">
        <v>9941</v>
      </c>
      <c r="K26">
        <v>1228.0640000000001</v>
      </c>
      <c r="L26">
        <v>12208184</v>
      </c>
      <c r="M26">
        <v>12208184</v>
      </c>
      <c r="P26">
        <v>21</v>
      </c>
      <c r="Q26">
        <v>8186</v>
      </c>
      <c r="R26">
        <v>1460.585</v>
      </c>
      <c r="S26">
        <v>11956350</v>
      </c>
      <c r="T26">
        <v>11956350</v>
      </c>
      <c r="W26">
        <v>2</v>
      </c>
      <c r="X26">
        <v>15064</v>
      </c>
      <c r="Y26">
        <v>701.73699999999997</v>
      </c>
      <c r="Z26">
        <v>10570970</v>
      </c>
      <c r="AA26">
        <v>10570970</v>
      </c>
      <c r="AD26">
        <v>4</v>
      </c>
      <c r="AE26">
        <v>9734</v>
      </c>
      <c r="AF26">
        <v>1721.0550000000001</v>
      </c>
      <c r="AG26">
        <v>16752751</v>
      </c>
      <c r="AH26">
        <v>16752751</v>
      </c>
    </row>
    <row r="27" spans="2:34" x14ac:dyDescent="0.35">
      <c r="B27">
        <v>23</v>
      </c>
      <c r="C27">
        <v>8452</v>
      </c>
      <c r="D27">
        <v>1748.9459999999999</v>
      </c>
      <c r="E27">
        <v>14782093</v>
      </c>
      <c r="F27">
        <v>14782093</v>
      </c>
      <c r="I27">
        <v>4</v>
      </c>
      <c r="J27">
        <v>7536</v>
      </c>
      <c r="K27">
        <v>1631.68</v>
      </c>
      <c r="L27">
        <v>12296338</v>
      </c>
      <c r="M27">
        <v>12296338</v>
      </c>
      <c r="P27">
        <v>13</v>
      </c>
      <c r="Q27">
        <v>11346</v>
      </c>
      <c r="R27">
        <v>1070.5039999999999</v>
      </c>
      <c r="S27">
        <v>12145937</v>
      </c>
      <c r="T27">
        <v>12145937</v>
      </c>
      <c r="W27">
        <v>1</v>
      </c>
      <c r="X27">
        <v>12376</v>
      </c>
      <c r="Y27">
        <v>857.6</v>
      </c>
      <c r="Z27">
        <v>10613652</v>
      </c>
      <c r="AA27">
        <v>10613652</v>
      </c>
      <c r="AD27">
        <v>6</v>
      </c>
      <c r="AE27">
        <v>11375</v>
      </c>
      <c r="AF27">
        <v>1494.3889999999999</v>
      </c>
      <c r="AG27">
        <v>16998670</v>
      </c>
      <c r="AH27">
        <v>16998670</v>
      </c>
    </row>
    <row r="28" spans="2:34" x14ac:dyDescent="0.35">
      <c r="B28">
        <v>5</v>
      </c>
      <c r="C28">
        <v>10796</v>
      </c>
      <c r="D28">
        <v>1370.251</v>
      </c>
      <c r="E28">
        <v>14793231</v>
      </c>
      <c r="F28">
        <v>14793231</v>
      </c>
      <c r="I28">
        <v>10</v>
      </c>
      <c r="J28">
        <v>8759</v>
      </c>
      <c r="K28">
        <v>1404.5139999999999</v>
      </c>
      <c r="L28">
        <v>12302138</v>
      </c>
      <c r="M28">
        <v>12302138</v>
      </c>
      <c r="P28">
        <v>3</v>
      </c>
      <c r="Q28">
        <v>8309</v>
      </c>
      <c r="R28">
        <v>1471.316</v>
      </c>
      <c r="S28">
        <v>12225167</v>
      </c>
      <c r="T28">
        <v>12225167</v>
      </c>
      <c r="W28">
        <v>17</v>
      </c>
      <c r="X28">
        <v>13342</v>
      </c>
      <c r="Y28">
        <v>842.27599999999995</v>
      </c>
      <c r="Z28">
        <v>11237646</v>
      </c>
      <c r="AA28">
        <v>11237646</v>
      </c>
      <c r="AD28">
        <v>16</v>
      </c>
      <c r="AE28">
        <v>17358</v>
      </c>
      <c r="AF28">
        <v>992.51</v>
      </c>
      <c r="AG28">
        <v>17227992</v>
      </c>
      <c r="AH28">
        <v>17227992</v>
      </c>
    </row>
    <row r="29" spans="2:34" x14ac:dyDescent="0.35">
      <c r="B29">
        <v>8</v>
      </c>
      <c r="C29">
        <v>8792</v>
      </c>
      <c r="D29">
        <v>1684.115</v>
      </c>
      <c r="E29">
        <v>14806742</v>
      </c>
      <c r="F29">
        <v>14806742</v>
      </c>
      <c r="I29">
        <v>1</v>
      </c>
      <c r="J29">
        <v>8785</v>
      </c>
      <c r="K29">
        <v>1406.703</v>
      </c>
      <c r="L29">
        <v>12357887</v>
      </c>
      <c r="M29">
        <v>12357887</v>
      </c>
      <c r="P29">
        <v>7</v>
      </c>
      <c r="Q29">
        <v>7938</v>
      </c>
      <c r="R29">
        <v>1550.87</v>
      </c>
      <c r="S29">
        <v>12310808</v>
      </c>
      <c r="T29">
        <v>12310808</v>
      </c>
      <c r="W29">
        <v>10</v>
      </c>
      <c r="X29">
        <v>13428</v>
      </c>
      <c r="Y29">
        <v>842.49</v>
      </c>
      <c r="Z29">
        <v>11312951</v>
      </c>
      <c r="AA29">
        <v>11312951</v>
      </c>
      <c r="AD29">
        <v>10</v>
      </c>
      <c r="AE29">
        <v>13204</v>
      </c>
      <c r="AF29">
        <v>1315.6010000000001</v>
      </c>
      <c r="AG29">
        <v>17371200</v>
      </c>
      <c r="AH29">
        <v>17371200</v>
      </c>
    </row>
    <row r="30" spans="2:34" x14ac:dyDescent="0.35">
      <c r="B30">
        <v>4</v>
      </c>
      <c r="C30">
        <v>9268</v>
      </c>
      <c r="D30">
        <v>1625.154</v>
      </c>
      <c r="E30">
        <v>15061924</v>
      </c>
      <c r="F30">
        <v>15061924</v>
      </c>
      <c r="I30">
        <v>13</v>
      </c>
      <c r="J30">
        <v>12006</v>
      </c>
      <c r="K30">
        <v>1056.117</v>
      </c>
      <c r="L30">
        <v>12679736</v>
      </c>
      <c r="M30">
        <v>12679736</v>
      </c>
      <c r="P30">
        <v>13</v>
      </c>
      <c r="Q30">
        <v>10544</v>
      </c>
      <c r="R30">
        <v>1175.653</v>
      </c>
      <c r="S30">
        <v>12396085</v>
      </c>
      <c r="T30">
        <v>12396085</v>
      </c>
      <c r="W30">
        <v>4</v>
      </c>
      <c r="X30">
        <v>10877</v>
      </c>
      <c r="Y30">
        <v>1046.1790000000001</v>
      </c>
      <c r="Z30">
        <v>11379289</v>
      </c>
      <c r="AA30">
        <v>11379289</v>
      </c>
      <c r="AD30">
        <v>9</v>
      </c>
      <c r="AE30">
        <v>7108</v>
      </c>
      <c r="AF30">
        <v>2560.8409999999999</v>
      </c>
      <c r="AG30">
        <v>18202457</v>
      </c>
      <c r="AH30">
        <v>18202457</v>
      </c>
    </row>
    <row r="31" spans="2:34" x14ac:dyDescent="0.35">
      <c r="B31">
        <v>11</v>
      </c>
      <c r="C31">
        <v>10249</v>
      </c>
      <c r="D31">
        <v>1473.1790000000001</v>
      </c>
      <c r="E31">
        <v>15098609</v>
      </c>
      <c r="F31">
        <v>15098609</v>
      </c>
      <c r="I31">
        <v>5</v>
      </c>
      <c r="J31">
        <v>7451</v>
      </c>
      <c r="K31">
        <v>1706.1959999999999</v>
      </c>
      <c r="L31">
        <v>12712868</v>
      </c>
      <c r="M31">
        <v>12712868</v>
      </c>
      <c r="P31">
        <v>15</v>
      </c>
      <c r="Q31">
        <v>7842</v>
      </c>
      <c r="R31">
        <v>1591.5</v>
      </c>
      <c r="S31">
        <v>12480546</v>
      </c>
      <c r="T31">
        <v>12480546</v>
      </c>
      <c r="W31">
        <v>12</v>
      </c>
      <c r="X31">
        <v>8193</v>
      </c>
      <c r="Y31">
        <v>1425.8510000000001</v>
      </c>
      <c r="Z31">
        <v>11682000</v>
      </c>
      <c r="AA31">
        <v>11682000</v>
      </c>
      <c r="AD31">
        <v>3</v>
      </c>
      <c r="AE31">
        <v>9391</v>
      </c>
      <c r="AF31">
        <v>1943.396</v>
      </c>
      <c r="AG31">
        <v>18250435</v>
      </c>
      <c r="AH31">
        <v>18250435</v>
      </c>
    </row>
    <row r="32" spans="2:34" x14ac:dyDescent="0.35">
      <c r="B32">
        <v>7</v>
      </c>
      <c r="C32">
        <v>14254</v>
      </c>
      <c r="D32">
        <v>1062.0419999999999</v>
      </c>
      <c r="E32">
        <v>15138349</v>
      </c>
      <c r="F32">
        <v>15138349</v>
      </c>
      <c r="I32">
        <v>9</v>
      </c>
      <c r="J32">
        <v>8135</v>
      </c>
      <c r="K32">
        <v>1570.6579999999999</v>
      </c>
      <c r="L32">
        <v>12777304</v>
      </c>
      <c r="M32">
        <v>12777304</v>
      </c>
      <c r="P32">
        <v>10</v>
      </c>
      <c r="Q32">
        <v>11553</v>
      </c>
      <c r="R32">
        <v>1082.271</v>
      </c>
      <c r="S32">
        <v>12503477</v>
      </c>
      <c r="T32">
        <v>12503477</v>
      </c>
      <c r="W32">
        <v>13</v>
      </c>
      <c r="X32">
        <v>12161</v>
      </c>
      <c r="Y32">
        <v>970.31700000000001</v>
      </c>
      <c r="Z32">
        <v>11800022</v>
      </c>
      <c r="AA32">
        <v>11800022</v>
      </c>
      <c r="AD32">
        <v>5</v>
      </c>
      <c r="AE32">
        <v>8241</v>
      </c>
      <c r="AF32">
        <v>2237.6970000000001</v>
      </c>
      <c r="AG32">
        <v>18440859</v>
      </c>
      <c r="AH32">
        <v>18440859</v>
      </c>
    </row>
    <row r="33" spans="2:34" x14ac:dyDescent="0.35">
      <c r="B33">
        <v>18</v>
      </c>
      <c r="C33">
        <v>11480</v>
      </c>
      <c r="D33">
        <v>1342.1289999999999</v>
      </c>
      <c r="E33">
        <v>15407638</v>
      </c>
      <c r="F33">
        <v>15407638</v>
      </c>
      <c r="I33">
        <v>16</v>
      </c>
      <c r="J33">
        <v>9477</v>
      </c>
      <c r="K33">
        <v>1350.491</v>
      </c>
      <c r="L33">
        <v>12798601</v>
      </c>
      <c r="M33">
        <v>12798601</v>
      </c>
      <c r="P33">
        <v>26</v>
      </c>
      <c r="Q33">
        <v>6083</v>
      </c>
      <c r="R33">
        <v>2088.0790000000002</v>
      </c>
      <c r="S33">
        <v>12701786</v>
      </c>
      <c r="T33">
        <v>12701786</v>
      </c>
      <c r="W33">
        <v>16</v>
      </c>
      <c r="X33">
        <v>17481</v>
      </c>
      <c r="Y33">
        <v>681.03899999999999</v>
      </c>
      <c r="Z33">
        <v>11905250</v>
      </c>
      <c r="AA33">
        <v>11905250</v>
      </c>
      <c r="AD33">
        <v>5</v>
      </c>
      <c r="AE33">
        <v>7198</v>
      </c>
      <c r="AF33">
        <v>2563.2060000000001</v>
      </c>
      <c r="AG33">
        <v>18449956</v>
      </c>
      <c r="AH33">
        <v>18449956</v>
      </c>
    </row>
    <row r="34" spans="2:34" x14ac:dyDescent="0.35">
      <c r="B34">
        <v>1</v>
      </c>
      <c r="C34">
        <v>9634</v>
      </c>
      <c r="D34">
        <v>1622.4</v>
      </c>
      <c r="E34">
        <v>15630206</v>
      </c>
      <c r="F34">
        <v>15630206</v>
      </c>
      <c r="I34">
        <v>11</v>
      </c>
      <c r="J34">
        <v>8585</v>
      </c>
      <c r="K34">
        <v>1496.5229999999999</v>
      </c>
      <c r="L34">
        <v>12847653</v>
      </c>
      <c r="M34">
        <v>12847653</v>
      </c>
      <c r="P34">
        <v>21</v>
      </c>
      <c r="Q34">
        <v>8508</v>
      </c>
      <c r="R34">
        <v>1494.325</v>
      </c>
      <c r="S34">
        <v>12713719</v>
      </c>
      <c r="T34">
        <v>12713719</v>
      </c>
      <c r="W34">
        <v>4</v>
      </c>
      <c r="X34">
        <v>12316</v>
      </c>
      <c r="Y34">
        <v>987.46799999999996</v>
      </c>
      <c r="Z34">
        <v>12161658</v>
      </c>
      <c r="AA34">
        <v>12161658</v>
      </c>
      <c r="AD34">
        <v>1</v>
      </c>
      <c r="AE34">
        <v>8996</v>
      </c>
      <c r="AF34">
        <v>2100.4430000000002</v>
      </c>
      <c r="AG34">
        <v>18895585</v>
      </c>
      <c r="AH34">
        <v>18895585</v>
      </c>
    </row>
    <row r="35" spans="2:34" x14ac:dyDescent="0.35">
      <c r="B35">
        <v>21</v>
      </c>
      <c r="C35">
        <v>10406</v>
      </c>
      <c r="D35">
        <v>1506.723</v>
      </c>
      <c r="E35">
        <v>15678959</v>
      </c>
      <c r="F35">
        <v>15678959</v>
      </c>
      <c r="I35">
        <v>2</v>
      </c>
      <c r="J35">
        <v>8714</v>
      </c>
      <c r="K35">
        <v>1477.6179999999999</v>
      </c>
      <c r="L35">
        <v>12875963</v>
      </c>
      <c r="M35">
        <v>12875963</v>
      </c>
      <c r="P35">
        <v>12</v>
      </c>
      <c r="Q35">
        <v>9708</v>
      </c>
      <c r="R35">
        <v>1358.1659999999999</v>
      </c>
      <c r="S35">
        <v>13185075</v>
      </c>
      <c r="T35">
        <v>13185075</v>
      </c>
      <c r="W35">
        <v>15</v>
      </c>
      <c r="X35">
        <v>12582</v>
      </c>
      <c r="Y35">
        <v>976.38900000000001</v>
      </c>
      <c r="Z35">
        <v>12284924</v>
      </c>
      <c r="AA35">
        <v>12284924</v>
      </c>
      <c r="AD35">
        <v>11</v>
      </c>
      <c r="AE35">
        <v>7510</v>
      </c>
      <c r="AF35">
        <v>2635.3029999999999</v>
      </c>
      <c r="AG35">
        <v>19791122</v>
      </c>
      <c r="AH35">
        <v>19791122</v>
      </c>
    </row>
    <row r="36" spans="2:34" x14ac:dyDescent="0.35">
      <c r="B36">
        <v>17</v>
      </c>
      <c r="C36">
        <v>8859</v>
      </c>
      <c r="D36">
        <v>1772.604</v>
      </c>
      <c r="E36">
        <v>15703498</v>
      </c>
      <c r="F36">
        <v>15703498</v>
      </c>
      <c r="I36">
        <v>13</v>
      </c>
      <c r="J36">
        <v>8667</v>
      </c>
      <c r="K36">
        <v>1502.5830000000001</v>
      </c>
      <c r="L36">
        <v>13022885</v>
      </c>
      <c r="M36">
        <v>13022885</v>
      </c>
      <c r="P36">
        <v>28</v>
      </c>
      <c r="Q36">
        <v>13954</v>
      </c>
      <c r="R36">
        <v>959.28099999999995</v>
      </c>
      <c r="S36">
        <v>13385808</v>
      </c>
      <c r="T36">
        <v>13385808</v>
      </c>
      <c r="W36">
        <v>5</v>
      </c>
      <c r="X36">
        <v>13491</v>
      </c>
      <c r="Y36">
        <v>932.17899999999997</v>
      </c>
      <c r="Z36">
        <v>12576023</v>
      </c>
      <c r="AA36">
        <v>12576023</v>
      </c>
      <c r="AD36">
        <v>6</v>
      </c>
      <c r="AE36">
        <v>10337</v>
      </c>
      <c r="AF36">
        <v>1945.1869999999999</v>
      </c>
      <c r="AG36">
        <v>20107396</v>
      </c>
      <c r="AH36">
        <v>20107396</v>
      </c>
    </row>
    <row r="37" spans="2:34" x14ac:dyDescent="0.35">
      <c r="B37">
        <v>18</v>
      </c>
      <c r="C37">
        <v>10161</v>
      </c>
      <c r="D37">
        <v>1555.047</v>
      </c>
      <c r="E37">
        <v>15800835</v>
      </c>
      <c r="F37">
        <v>15800835</v>
      </c>
      <c r="I37">
        <v>13</v>
      </c>
      <c r="J37">
        <v>7324</v>
      </c>
      <c r="K37">
        <v>1847.9580000000001</v>
      </c>
      <c r="L37">
        <v>13534441</v>
      </c>
      <c r="M37">
        <v>13534441</v>
      </c>
      <c r="P37">
        <v>22</v>
      </c>
      <c r="Q37">
        <v>10235</v>
      </c>
      <c r="R37">
        <v>1341.26</v>
      </c>
      <c r="S37">
        <v>13727796</v>
      </c>
      <c r="T37">
        <v>13727796</v>
      </c>
      <c r="W37">
        <v>10</v>
      </c>
      <c r="X37">
        <v>10584</v>
      </c>
      <c r="Y37">
        <v>1190.653</v>
      </c>
      <c r="Z37">
        <v>12601874</v>
      </c>
      <c r="AA37">
        <v>12601874</v>
      </c>
      <c r="AD37">
        <v>5</v>
      </c>
      <c r="AE37">
        <v>9297</v>
      </c>
      <c r="AF37">
        <v>2174.2429999999999</v>
      </c>
      <c r="AG37">
        <v>20213941</v>
      </c>
      <c r="AH37">
        <v>20213941</v>
      </c>
    </row>
    <row r="38" spans="2:34" x14ac:dyDescent="0.35">
      <c r="B38">
        <v>4</v>
      </c>
      <c r="C38">
        <v>9368</v>
      </c>
      <c r="D38">
        <v>1743.96</v>
      </c>
      <c r="E38">
        <v>16337415</v>
      </c>
      <c r="F38">
        <v>16337415</v>
      </c>
      <c r="I38">
        <v>14</v>
      </c>
      <c r="J38">
        <v>9045</v>
      </c>
      <c r="K38">
        <v>1531.133</v>
      </c>
      <c r="L38">
        <v>13849099</v>
      </c>
      <c r="M38">
        <v>13849099</v>
      </c>
      <c r="P38">
        <v>3</v>
      </c>
      <c r="Q38">
        <v>7151</v>
      </c>
      <c r="R38">
        <v>1934.0139999999999</v>
      </c>
      <c r="S38">
        <v>13830136</v>
      </c>
      <c r="T38">
        <v>13830136</v>
      </c>
      <c r="W38">
        <v>1</v>
      </c>
      <c r="X38">
        <v>13700</v>
      </c>
      <c r="Y38">
        <v>954.24</v>
      </c>
      <c r="Z38">
        <v>13073091</v>
      </c>
      <c r="AA38">
        <v>13073091</v>
      </c>
      <c r="AD38">
        <v>8</v>
      </c>
      <c r="AE38">
        <v>6943</v>
      </c>
      <c r="AF38">
        <v>2925.259</v>
      </c>
      <c r="AG38">
        <v>20310073</v>
      </c>
      <c r="AH38">
        <v>20310073</v>
      </c>
    </row>
    <row r="39" spans="2:34" x14ac:dyDescent="0.35">
      <c r="B39">
        <v>6</v>
      </c>
      <c r="C39">
        <v>10494</v>
      </c>
      <c r="D39">
        <v>1596.335</v>
      </c>
      <c r="E39">
        <v>16751941</v>
      </c>
      <c r="F39">
        <v>16751941</v>
      </c>
      <c r="I39">
        <v>8</v>
      </c>
      <c r="J39">
        <v>6549</v>
      </c>
      <c r="K39">
        <v>2119.5189999999998</v>
      </c>
      <c r="L39">
        <v>13880729</v>
      </c>
      <c r="M39">
        <v>13880729</v>
      </c>
      <c r="P39">
        <v>12</v>
      </c>
      <c r="Q39">
        <v>8169</v>
      </c>
      <c r="R39">
        <v>1740.604</v>
      </c>
      <c r="S39">
        <v>14218998</v>
      </c>
      <c r="T39">
        <v>14218998</v>
      </c>
      <c r="W39">
        <v>14</v>
      </c>
      <c r="X39">
        <v>11466</v>
      </c>
      <c r="Y39">
        <v>1178.9570000000001</v>
      </c>
      <c r="Z39">
        <v>13517919</v>
      </c>
      <c r="AA39">
        <v>13517919</v>
      </c>
      <c r="AD39">
        <v>8</v>
      </c>
      <c r="AE39">
        <v>10885</v>
      </c>
      <c r="AF39">
        <v>1887.627</v>
      </c>
      <c r="AG39">
        <v>20546818</v>
      </c>
      <c r="AH39">
        <v>20546818</v>
      </c>
    </row>
    <row r="40" spans="2:34" x14ac:dyDescent="0.35">
      <c r="B40">
        <v>17</v>
      </c>
      <c r="C40">
        <v>9777</v>
      </c>
      <c r="D40">
        <v>1716.171</v>
      </c>
      <c r="E40">
        <v>16779008</v>
      </c>
      <c r="F40">
        <v>16779008</v>
      </c>
      <c r="I40">
        <v>11</v>
      </c>
      <c r="J40">
        <v>7322</v>
      </c>
      <c r="K40">
        <v>1917.883</v>
      </c>
      <c r="L40">
        <v>14042741</v>
      </c>
      <c r="M40">
        <v>14042741</v>
      </c>
      <c r="P40">
        <v>19</v>
      </c>
      <c r="Q40">
        <v>10950</v>
      </c>
      <c r="R40">
        <v>1381.0039999999999</v>
      </c>
      <c r="S40">
        <v>15121997</v>
      </c>
      <c r="T40">
        <v>15121997</v>
      </c>
      <c r="W40">
        <v>6</v>
      </c>
      <c r="X40">
        <v>13982</v>
      </c>
      <c r="Y40">
        <v>1019.842</v>
      </c>
      <c r="Z40">
        <v>14259425</v>
      </c>
      <c r="AA40">
        <v>14259425</v>
      </c>
      <c r="AD40">
        <v>12</v>
      </c>
      <c r="AE40">
        <v>9020</v>
      </c>
      <c r="AF40">
        <v>2283.5320000000002</v>
      </c>
      <c r="AG40">
        <v>20597458</v>
      </c>
      <c r="AH40">
        <v>20597458</v>
      </c>
    </row>
    <row r="41" spans="2:34" x14ac:dyDescent="0.35">
      <c r="B41">
        <v>12</v>
      </c>
      <c r="C41">
        <v>9291</v>
      </c>
      <c r="D41">
        <v>1813.5640000000001</v>
      </c>
      <c r="E41">
        <v>16849824</v>
      </c>
      <c r="F41">
        <v>16849824</v>
      </c>
      <c r="I41">
        <v>17</v>
      </c>
      <c r="J41">
        <v>10152</v>
      </c>
      <c r="K41">
        <v>1391.8040000000001</v>
      </c>
      <c r="L41">
        <v>14129590</v>
      </c>
      <c r="M41">
        <v>14129590</v>
      </c>
      <c r="P41">
        <v>29</v>
      </c>
      <c r="Q41">
        <v>8722</v>
      </c>
      <c r="R41">
        <v>1760.4090000000001</v>
      </c>
      <c r="S41">
        <v>15354287</v>
      </c>
      <c r="T41">
        <v>15354287</v>
      </c>
      <c r="W41">
        <v>11</v>
      </c>
      <c r="X41">
        <v>16985</v>
      </c>
      <c r="Y41">
        <v>839.73400000000004</v>
      </c>
      <c r="Z41">
        <v>14262876</v>
      </c>
      <c r="AA41">
        <v>14262876</v>
      </c>
      <c r="AD41">
        <v>9</v>
      </c>
      <c r="AE41">
        <v>8563</v>
      </c>
      <c r="AF41">
        <v>2414.8629999999998</v>
      </c>
      <c r="AG41">
        <v>20678472</v>
      </c>
      <c r="AH41">
        <v>20678472</v>
      </c>
    </row>
    <row r="42" spans="2:34" x14ac:dyDescent="0.35">
      <c r="B42">
        <v>1</v>
      </c>
      <c r="C42">
        <v>7080</v>
      </c>
      <c r="D42">
        <v>2395.6419999999998</v>
      </c>
      <c r="E42">
        <v>16961147</v>
      </c>
      <c r="F42">
        <v>16961147</v>
      </c>
      <c r="I42">
        <v>2</v>
      </c>
      <c r="J42">
        <v>8712</v>
      </c>
      <c r="K42">
        <v>1627.346</v>
      </c>
      <c r="L42">
        <v>14177437</v>
      </c>
      <c r="M42">
        <v>14177437</v>
      </c>
      <c r="P42">
        <v>19</v>
      </c>
      <c r="Q42">
        <v>7508</v>
      </c>
      <c r="R42">
        <v>2092.8710000000001</v>
      </c>
      <c r="S42">
        <v>15713278</v>
      </c>
      <c r="T42">
        <v>15713278</v>
      </c>
      <c r="W42">
        <v>7</v>
      </c>
      <c r="X42">
        <v>11735</v>
      </c>
      <c r="Y42">
        <v>1215.634</v>
      </c>
      <c r="Z42">
        <v>14265460</v>
      </c>
      <c r="AA42">
        <v>14265460</v>
      </c>
      <c r="AD42">
        <v>7</v>
      </c>
      <c r="AE42">
        <v>6975</v>
      </c>
      <c r="AF42">
        <v>2977.5259999999998</v>
      </c>
      <c r="AG42">
        <v>20768241</v>
      </c>
      <c r="AH42">
        <v>20768241</v>
      </c>
    </row>
    <row r="43" spans="2:34" x14ac:dyDescent="0.35">
      <c r="B43">
        <v>6</v>
      </c>
      <c r="C43">
        <v>8565</v>
      </c>
      <c r="D43">
        <v>1996.722</v>
      </c>
      <c r="E43">
        <v>17101926</v>
      </c>
      <c r="F43">
        <v>17101926</v>
      </c>
      <c r="I43">
        <v>7</v>
      </c>
      <c r="J43">
        <v>8836</v>
      </c>
      <c r="K43">
        <v>1633.75</v>
      </c>
      <c r="L43">
        <v>14435814</v>
      </c>
      <c r="M43">
        <v>14435814</v>
      </c>
      <c r="P43">
        <v>8</v>
      </c>
      <c r="Q43">
        <v>12039</v>
      </c>
      <c r="R43">
        <v>1316.6410000000001</v>
      </c>
      <c r="S43">
        <v>15851043</v>
      </c>
      <c r="T43">
        <v>15851043</v>
      </c>
      <c r="W43">
        <v>6</v>
      </c>
      <c r="X43">
        <v>14900</v>
      </c>
      <c r="Y43">
        <v>966.52</v>
      </c>
      <c r="Z43">
        <v>14401151</v>
      </c>
      <c r="AA43">
        <v>14401151</v>
      </c>
      <c r="AD43">
        <v>14</v>
      </c>
      <c r="AE43">
        <v>8890</v>
      </c>
      <c r="AF43">
        <v>2390.0360000000001</v>
      </c>
      <c r="AG43">
        <v>21247420</v>
      </c>
      <c r="AH43">
        <v>21247420</v>
      </c>
    </row>
    <row r="44" spans="2:34" x14ac:dyDescent="0.35">
      <c r="B44">
        <v>22</v>
      </c>
      <c r="C44">
        <v>10069</v>
      </c>
      <c r="D44">
        <v>1704.884</v>
      </c>
      <c r="E44">
        <v>17166480</v>
      </c>
      <c r="F44">
        <v>17166480</v>
      </c>
      <c r="I44">
        <v>15</v>
      </c>
      <c r="J44">
        <v>10585</v>
      </c>
      <c r="K44">
        <v>1394.365</v>
      </c>
      <c r="L44">
        <v>14759353</v>
      </c>
      <c r="M44">
        <v>14759353</v>
      </c>
      <c r="P44">
        <v>11</v>
      </c>
      <c r="Q44">
        <v>9868</v>
      </c>
      <c r="R44">
        <v>1624.6610000000001</v>
      </c>
      <c r="S44">
        <v>16032152</v>
      </c>
      <c r="T44">
        <v>16032152</v>
      </c>
      <c r="W44">
        <v>3</v>
      </c>
      <c r="X44">
        <v>16551</v>
      </c>
      <c r="Y44">
        <v>879.42100000000005</v>
      </c>
      <c r="Z44">
        <v>14555304</v>
      </c>
      <c r="AA44">
        <v>14555304</v>
      </c>
      <c r="AD44">
        <v>3</v>
      </c>
      <c r="AE44">
        <v>9754</v>
      </c>
      <c r="AF44">
        <v>2231.4560000000001</v>
      </c>
      <c r="AG44">
        <v>21765621</v>
      </c>
      <c r="AH44">
        <v>21765621</v>
      </c>
    </row>
    <row r="45" spans="2:34" x14ac:dyDescent="0.35">
      <c r="B45">
        <v>13</v>
      </c>
      <c r="C45">
        <v>8231</v>
      </c>
      <c r="D45">
        <v>2102.654</v>
      </c>
      <c r="E45">
        <v>17306948</v>
      </c>
      <c r="F45">
        <v>17306948</v>
      </c>
      <c r="I45">
        <v>7</v>
      </c>
      <c r="J45">
        <v>7709</v>
      </c>
      <c r="K45">
        <v>1923.2739999999999</v>
      </c>
      <c r="L45">
        <v>14826521</v>
      </c>
      <c r="M45">
        <v>14826521</v>
      </c>
      <c r="P45">
        <v>9</v>
      </c>
      <c r="Q45">
        <v>15856</v>
      </c>
      <c r="R45">
        <v>1011.501</v>
      </c>
      <c r="S45">
        <v>16038367</v>
      </c>
      <c r="T45">
        <v>16038367</v>
      </c>
      <c r="W45">
        <v>10</v>
      </c>
      <c r="X45">
        <v>14223</v>
      </c>
      <c r="Y45">
        <v>1059.6890000000001</v>
      </c>
      <c r="Z45">
        <v>15071960</v>
      </c>
      <c r="AA45">
        <v>15071960</v>
      </c>
      <c r="AD45">
        <v>11</v>
      </c>
      <c r="AE45">
        <v>11031</v>
      </c>
      <c r="AF45">
        <v>2006.125</v>
      </c>
      <c r="AG45">
        <v>22129566</v>
      </c>
      <c r="AH45">
        <v>22129566</v>
      </c>
    </row>
    <row r="46" spans="2:34" x14ac:dyDescent="0.35">
      <c r="B46">
        <v>2</v>
      </c>
      <c r="C46">
        <v>10474</v>
      </c>
      <c r="D46">
        <v>1680.663</v>
      </c>
      <c r="E46">
        <v>17603263</v>
      </c>
      <c r="F46">
        <v>17603263</v>
      </c>
      <c r="I46">
        <v>15</v>
      </c>
      <c r="J46">
        <v>9104</v>
      </c>
      <c r="K46">
        <v>1652.52</v>
      </c>
      <c r="L46">
        <v>15044540</v>
      </c>
      <c r="M46">
        <v>15044540</v>
      </c>
      <c r="P46">
        <v>1</v>
      </c>
      <c r="Q46">
        <v>12014</v>
      </c>
      <c r="R46">
        <v>1368.45</v>
      </c>
      <c r="S46">
        <v>16440553</v>
      </c>
      <c r="T46">
        <v>16440553</v>
      </c>
      <c r="W46">
        <v>7</v>
      </c>
      <c r="X46">
        <v>10328</v>
      </c>
      <c r="Y46">
        <v>1480.568</v>
      </c>
      <c r="Z46">
        <v>15291309</v>
      </c>
      <c r="AA46">
        <v>15291309</v>
      </c>
      <c r="AD46">
        <v>10</v>
      </c>
      <c r="AE46">
        <v>9292</v>
      </c>
      <c r="AF46">
        <v>2388.5619999999999</v>
      </c>
      <c r="AG46">
        <v>22194521</v>
      </c>
      <c r="AH46">
        <v>22194521</v>
      </c>
    </row>
    <row r="47" spans="2:34" x14ac:dyDescent="0.35">
      <c r="B47">
        <v>3</v>
      </c>
      <c r="C47">
        <v>12223</v>
      </c>
      <c r="D47">
        <v>1444.4780000000001</v>
      </c>
      <c r="E47">
        <v>17655858</v>
      </c>
      <c r="F47">
        <v>17655858</v>
      </c>
      <c r="I47">
        <v>5</v>
      </c>
      <c r="J47">
        <v>10445</v>
      </c>
      <c r="K47">
        <v>1481.0160000000001</v>
      </c>
      <c r="L47">
        <v>15469208</v>
      </c>
      <c r="M47">
        <v>15469208</v>
      </c>
      <c r="P47">
        <v>16</v>
      </c>
      <c r="Q47">
        <v>8493</v>
      </c>
      <c r="R47">
        <v>1951.3019999999999</v>
      </c>
      <c r="S47">
        <v>16572405</v>
      </c>
      <c r="T47">
        <v>16572405</v>
      </c>
      <c r="W47">
        <v>1</v>
      </c>
      <c r="X47">
        <v>12921</v>
      </c>
      <c r="Y47">
        <v>1189.6849999999999</v>
      </c>
      <c r="Z47">
        <v>15371917</v>
      </c>
      <c r="AA47">
        <v>15371917</v>
      </c>
      <c r="AD47">
        <v>6</v>
      </c>
      <c r="AE47">
        <v>10044</v>
      </c>
      <c r="AF47">
        <v>2362.873</v>
      </c>
      <c r="AG47">
        <v>23732695</v>
      </c>
      <c r="AH47">
        <v>23732695</v>
      </c>
    </row>
    <row r="48" spans="2:34" x14ac:dyDescent="0.35">
      <c r="B48">
        <v>14</v>
      </c>
      <c r="C48">
        <v>11229</v>
      </c>
      <c r="D48">
        <v>1573.9380000000001</v>
      </c>
      <c r="E48">
        <v>17673751</v>
      </c>
      <c r="F48">
        <v>17673751</v>
      </c>
      <c r="I48">
        <v>3</v>
      </c>
      <c r="J48">
        <v>6961</v>
      </c>
      <c r="K48">
        <v>2229.0929999999998</v>
      </c>
      <c r="L48">
        <v>15516718</v>
      </c>
      <c r="M48">
        <v>15516718</v>
      </c>
      <c r="P48">
        <v>1</v>
      </c>
      <c r="Q48">
        <v>7752</v>
      </c>
      <c r="R48">
        <v>2167.259</v>
      </c>
      <c r="S48">
        <v>16800595</v>
      </c>
      <c r="T48">
        <v>16800595</v>
      </c>
      <c r="W48">
        <v>18</v>
      </c>
      <c r="X48">
        <v>13064</v>
      </c>
      <c r="Y48">
        <v>1234.432</v>
      </c>
      <c r="Z48">
        <v>16126619</v>
      </c>
      <c r="AA48">
        <v>16126619</v>
      </c>
      <c r="AD48">
        <v>2</v>
      </c>
      <c r="AE48">
        <v>13441</v>
      </c>
      <c r="AF48">
        <v>1791.9159999999999</v>
      </c>
      <c r="AG48">
        <v>24085148</v>
      </c>
      <c r="AH48">
        <v>24085148</v>
      </c>
    </row>
    <row r="49" spans="2:34" x14ac:dyDescent="0.35">
      <c r="B49">
        <v>3</v>
      </c>
      <c r="C49">
        <v>12001</v>
      </c>
      <c r="D49">
        <v>1481.3710000000001</v>
      </c>
      <c r="E49">
        <v>17777933</v>
      </c>
      <c r="F49">
        <v>17777933</v>
      </c>
      <c r="I49">
        <v>12</v>
      </c>
      <c r="J49">
        <v>9395</v>
      </c>
      <c r="K49">
        <v>1704.5429999999999</v>
      </c>
      <c r="L49">
        <v>16014184</v>
      </c>
      <c r="M49">
        <v>16014184</v>
      </c>
      <c r="P49">
        <v>11</v>
      </c>
      <c r="Q49">
        <v>8874</v>
      </c>
      <c r="R49">
        <v>1927.3119999999999</v>
      </c>
      <c r="S49">
        <v>17102971</v>
      </c>
      <c r="T49">
        <v>17102971</v>
      </c>
      <c r="W49">
        <v>12</v>
      </c>
      <c r="X49">
        <v>12913</v>
      </c>
      <c r="Y49">
        <v>1325.375</v>
      </c>
      <c r="Z49">
        <v>17114570</v>
      </c>
      <c r="AA49">
        <v>17114570</v>
      </c>
      <c r="AD49">
        <v>4</v>
      </c>
      <c r="AE49">
        <v>6860</v>
      </c>
      <c r="AF49">
        <v>3535.299</v>
      </c>
      <c r="AG49">
        <v>24252153</v>
      </c>
      <c r="AH49">
        <v>24252153</v>
      </c>
    </row>
    <row r="50" spans="2:34" x14ac:dyDescent="0.35">
      <c r="B50">
        <v>9</v>
      </c>
      <c r="C50">
        <v>8282</v>
      </c>
      <c r="D50">
        <v>2159.6579999999999</v>
      </c>
      <c r="E50">
        <v>17886290</v>
      </c>
      <c r="F50">
        <v>17886290</v>
      </c>
      <c r="I50">
        <v>9</v>
      </c>
      <c r="J50">
        <v>8456</v>
      </c>
      <c r="K50">
        <v>1914.6569999999999</v>
      </c>
      <c r="L50">
        <v>16190337</v>
      </c>
      <c r="M50">
        <v>16190337</v>
      </c>
      <c r="P50">
        <v>22</v>
      </c>
      <c r="Q50">
        <v>15135</v>
      </c>
      <c r="R50">
        <v>1187.903</v>
      </c>
      <c r="S50">
        <v>17978912</v>
      </c>
      <c r="T50">
        <v>17978912</v>
      </c>
      <c r="W50">
        <v>9</v>
      </c>
      <c r="X50">
        <v>12388</v>
      </c>
      <c r="Y50">
        <v>1398.8320000000001</v>
      </c>
      <c r="Z50">
        <v>17328730</v>
      </c>
      <c r="AA50">
        <v>17328730</v>
      </c>
      <c r="AD50">
        <v>13</v>
      </c>
      <c r="AE50">
        <v>8643</v>
      </c>
      <c r="AF50">
        <v>2829.2910000000002</v>
      </c>
      <c r="AG50">
        <v>24453562</v>
      </c>
      <c r="AH50">
        <v>24453562</v>
      </c>
    </row>
    <row r="51" spans="2:34" x14ac:dyDescent="0.35">
      <c r="B51">
        <v>11</v>
      </c>
      <c r="C51">
        <v>11343</v>
      </c>
      <c r="D51">
        <v>1587.3440000000001</v>
      </c>
      <c r="E51">
        <v>18005239</v>
      </c>
      <c r="F51">
        <v>18005239</v>
      </c>
      <c r="I51">
        <v>9</v>
      </c>
      <c r="J51">
        <v>13169</v>
      </c>
      <c r="K51">
        <v>1264.5630000000001</v>
      </c>
      <c r="L51">
        <v>16653028</v>
      </c>
      <c r="M51">
        <v>16653028</v>
      </c>
      <c r="P51">
        <v>20</v>
      </c>
      <c r="Q51">
        <v>11992</v>
      </c>
      <c r="R51">
        <v>1502.1369999999999</v>
      </c>
      <c r="S51">
        <v>18013628</v>
      </c>
      <c r="T51">
        <v>18013628</v>
      </c>
      <c r="W51">
        <v>3</v>
      </c>
      <c r="X51">
        <v>16340</v>
      </c>
      <c r="Y51">
        <v>1075.104</v>
      </c>
      <c r="Z51">
        <v>17567193</v>
      </c>
      <c r="AA51">
        <v>17567193</v>
      </c>
      <c r="AD51">
        <v>2</v>
      </c>
      <c r="AE51">
        <v>9431</v>
      </c>
      <c r="AF51">
        <v>2746.422</v>
      </c>
      <c r="AG51">
        <v>25901507</v>
      </c>
      <c r="AH51">
        <v>25901507</v>
      </c>
    </row>
    <row r="52" spans="2:34" x14ac:dyDescent="0.35">
      <c r="B52">
        <v>6</v>
      </c>
      <c r="C52">
        <v>14862</v>
      </c>
      <c r="D52">
        <v>1249.7739999999999</v>
      </c>
      <c r="E52">
        <v>18574144</v>
      </c>
      <c r="F52">
        <v>18574144</v>
      </c>
      <c r="I52">
        <v>18</v>
      </c>
      <c r="J52">
        <v>12659</v>
      </c>
      <c r="K52">
        <v>1320.144</v>
      </c>
      <c r="L52">
        <v>16711704</v>
      </c>
      <c r="M52">
        <v>16711704</v>
      </c>
      <c r="P52">
        <v>15</v>
      </c>
      <c r="Q52">
        <v>14939</v>
      </c>
      <c r="R52">
        <v>1215.261</v>
      </c>
      <c r="S52">
        <v>18154781</v>
      </c>
      <c r="T52">
        <v>18154781</v>
      </c>
      <c r="W52">
        <v>13</v>
      </c>
      <c r="X52">
        <v>12068</v>
      </c>
      <c r="Y52">
        <v>1466.855</v>
      </c>
      <c r="Z52">
        <v>17702004</v>
      </c>
      <c r="AA52">
        <v>17702004</v>
      </c>
      <c r="AD52">
        <v>4</v>
      </c>
      <c r="AE52">
        <v>13869</v>
      </c>
      <c r="AF52">
        <v>2034.6289999999999</v>
      </c>
      <c r="AG52">
        <v>28218264</v>
      </c>
      <c r="AH52">
        <v>28218264</v>
      </c>
    </row>
    <row r="53" spans="2:34" x14ac:dyDescent="0.35">
      <c r="B53">
        <v>12</v>
      </c>
      <c r="C53">
        <v>7401</v>
      </c>
      <c r="D53">
        <v>2544.0540000000001</v>
      </c>
      <c r="E53">
        <v>18828542</v>
      </c>
      <c r="F53">
        <v>18828542</v>
      </c>
      <c r="I53">
        <v>10</v>
      </c>
      <c r="J53">
        <v>10868</v>
      </c>
      <c r="K53">
        <v>1609.671</v>
      </c>
      <c r="L53">
        <v>17493909</v>
      </c>
      <c r="M53">
        <v>17493909</v>
      </c>
      <c r="P53">
        <v>7</v>
      </c>
      <c r="Q53">
        <v>12731</v>
      </c>
      <c r="R53">
        <v>1426.354</v>
      </c>
      <c r="S53">
        <v>18158910</v>
      </c>
      <c r="T53">
        <v>18158910</v>
      </c>
      <c r="W53">
        <v>12</v>
      </c>
      <c r="X53">
        <v>17591</v>
      </c>
      <c r="Y53">
        <v>1167.3810000000001</v>
      </c>
      <c r="Z53">
        <v>20535396</v>
      </c>
      <c r="AA53">
        <v>20535396</v>
      </c>
      <c r="AD53">
        <v>11</v>
      </c>
      <c r="AE53">
        <v>11042</v>
      </c>
      <c r="AF53">
        <v>2592.0709999999999</v>
      </c>
      <c r="AG53">
        <v>28621652</v>
      </c>
      <c r="AH53">
        <v>28621652</v>
      </c>
    </row>
    <row r="54" spans="2:34" x14ac:dyDescent="0.35">
      <c r="B54">
        <v>19</v>
      </c>
      <c r="C54">
        <v>11247</v>
      </c>
      <c r="D54">
        <v>1695.75</v>
      </c>
      <c r="E54">
        <v>19072096</v>
      </c>
      <c r="F54">
        <v>19072096</v>
      </c>
      <c r="I54">
        <v>20</v>
      </c>
      <c r="J54">
        <v>11894</v>
      </c>
      <c r="K54">
        <v>1478.741</v>
      </c>
      <c r="L54">
        <v>17588146</v>
      </c>
      <c r="M54">
        <v>17588146</v>
      </c>
      <c r="P54">
        <v>18</v>
      </c>
      <c r="Q54">
        <v>11032</v>
      </c>
      <c r="R54">
        <v>1683.1079999999999</v>
      </c>
      <c r="S54">
        <v>18568045</v>
      </c>
      <c r="T54">
        <v>18568045</v>
      </c>
      <c r="W54">
        <v>9</v>
      </c>
      <c r="X54">
        <v>14742</v>
      </c>
      <c r="Y54">
        <v>1413.36</v>
      </c>
      <c r="Z54">
        <v>20835747</v>
      </c>
      <c r="AA54">
        <v>20835747</v>
      </c>
      <c r="AD54">
        <v>8</v>
      </c>
      <c r="AE54">
        <v>18012</v>
      </c>
      <c r="AF54">
        <v>1708.8869999999999</v>
      </c>
      <c r="AG54">
        <v>30780467</v>
      </c>
      <c r="AH54">
        <v>30780467</v>
      </c>
    </row>
    <row r="55" spans="2:34" x14ac:dyDescent="0.35">
      <c r="B55">
        <v>15</v>
      </c>
      <c r="C55">
        <v>10118</v>
      </c>
      <c r="D55">
        <v>1900.684</v>
      </c>
      <c r="E55">
        <v>19231116</v>
      </c>
      <c r="F55">
        <v>19231116</v>
      </c>
      <c r="I55">
        <v>16</v>
      </c>
      <c r="J55">
        <v>14324</v>
      </c>
      <c r="K55">
        <v>1249.83</v>
      </c>
      <c r="L55">
        <v>17902572</v>
      </c>
      <c r="M55">
        <v>17902572</v>
      </c>
      <c r="P55">
        <v>14</v>
      </c>
      <c r="Q55">
        <v>8475</v>
      </c>
      <c r="R55">
        <v>2298.806</v>
      </c>
      <c r="S55">
        <v>19482385</v>
      </c>
      <c r="T55">
        <v>19482385</v>
      </c>
      <c r="W55">
        <v>12</v>
      </c>
      <c r="X55">
        <v>12623</v>
      </c>
      <c r="Y55">
        <v>1654.596</v>
      </c>
      <c r="Z55">
        <v>20885960</v>
      </c>
      <c r="AA55">
        <v>20885960</v>
      </c>
      <c r="AD55">
        <v>2</v>
      </c>
      <c r="AE55">
        <v>15358</v>
      </c>
      <c r="AF55">
        <v>2191.6590000000001</v>
      </c>
      <c r="AG55">
        <v>33659501</v>
      </c>
      <c r="AH55">
        <v>33659501</v>
      </c>
    </row>
    <row r="56" spans="2:34" x14ac:dyDescent="0.35">
      <c r="B56">
        <v>12</v>
      </c>
      <c r="C56">
        <v>10452</v>
      </c>
      <c r="D56">
        <v>1860.8009999999999</v>
      </c>
      <c r="E56">
        <v>19449088</v>
      </c>
      <c r="F56">
        <v>19449088</v>
      </c>
      <c r="I56">
        <v>4</v>
      </c>
      <c r="J56">
        <v>11738</v>
      </c>
      <c r="K56">
        <v>1602.9269999999999</v>
      </c>
      <c r="L56">
        <v>18815158</v>
      </c>
      <c r="M56">
        <v>18815158</v>
      </c>
      <c r="P56">
        <v>19</v>
      </c>
      <c r="Q56">
        <v>10574</v>
      </c>
      <c r="R56">
        <v>1854.798</v>
      </c>
      <c r="S56">
        <v>19612630</v>
      </c>
      <c r="T56">
        <v>19612630</v>
      </c>
      <c r="W56">
        <v>8</v>
      </c>
      <c r="X56">
        <v>15420</v>
      </c>
      <c r="Y56">
        <v>1370.375</v>
      </c>
      <c r="Z56">
        <v>21131177</v>
      </c>
      <c r="AA56">
        <v>21131177</v>
      </c>
      <c r="AD56">
        <v>14</v>
      </c>
      <c r="AE56">
        <v>15324</v>
      </c>
      <c r="AF56">
        <v>2213.902</v>
      </c>
      <c r="AG56">
        <v>33925833</v>
      </c>
      <c r="AH56">
        <v>33925833</v>
      </c>
    </row>
    <row r="57" spans="2:34" x14ac:dyDescent="0.35">
      <c r="B57">
        <v>13</v>
      </c>
      <c r="C57">
        <v>12272</v>
      </c>
      <c r="D57">
        <v>1626.18</v>
      </c>
      <c r="E57">
        <v>19956480</v>
      </c>
      <c r="F57">
        <v>19956480</v>
      </c>
      <c r="I57">
        <v>14</v>
      </c>
      <c r="J57">
        <v>18095</v>
      </c>
      <c r="K57">
        <v>1110.152</v>
      </c>
      <c r="L57">
        <v>20088199</v>
      </c>
      <c r="M57">
        <v>20088199</v>
      </c>
      <c r="P57">
        <v>9</v>
      </c>
      <c r="Q57">
        <v>10897</v>
      </c>
      <c r="R57">
        <v>1813.913</v>
      </c>
      <c r="S57">
        <v>19766210</v>
      </c>
      <c r="T57">
        <v>19766210</v>
      </c>
      <c r="W57">
        <v>1</v>
      </c>
      <c r="X57">
        <v>17049</v>
      </c>
      <c r="Y57">
        <v>1258.24</v>
      </c>
      <c r="Z57">
        <v>21451737</v>
      </c>
      <c r="AA57">
        <v>21451737</v>
      </c>
      <c r="AD57">
        <v>7</v>
      </c>
      <c r="AE57">
        <v>13291</v>
      </c>
      <c r="AF57">
        <v>3344.3020000000001</v>
      </c>
      <c r="AG57">
        <v>44449114</v>
      </c>
      <c r="AH57">
        <v>44449114</v>
      </c>
    </row>
    <row r="58" spans="2:34" x14ac:dyDescent="0.35">
      <c r="B58">
        <v>5</v>
      </c>
      <c r="C58">
        <v>14332</v>
      </c>
      <c r="D58">
        <v>1397.694</v>
      </c>
      <c r="E58">
        <v>20031748</v>
      </c>
      <c r="F58">
        <v>20031748</v>
      </c>
      <c r="I58">
        <v>1</v>
      </c>
      <c r="J58">
        <v>8710</v>
      </c>
      <c r="K58">
        <v>2343.8110000000001</v>
      </c>
      <c r="L58">
        <v>20414593</v>
      </c>
      <c r="M58">
        <v>20414593</v>
      </c>
      <c r="P58">
        <v>5</v>
      </c>
      <c r="Q58">
        <v>9936</v>
      </c>
      <c r="R58">
        <v>1998.2370000000001</v>
      </c>
      <c r="S58">
        <v>19854482</v>
      </c>
      <c r="T58">
        <v>19854482</v>
      </c>
      <c r="W58">
        <v>10</v>
      </c>
      <c r="X58">
        <v>11735</v>
      </c>
      <c r="Y58">
        <v>1890.3230000000001</v>
      </c>
      <c r="Z58">
        <v>22182936</v>
      </c>
      <c r="AA58">
        <v>22182936</v>
      </c>
    </row>
    <row r="59" spans="2:34" x14ac:dyDescent="0.35">
      <c r="B59">
        <v>6</v>
      </c>
      <c r="C59">
        <v>10432</v>
      </c>
      <c r="D59">
        <v>1937.442</v>
      </c>
      <c r="E59">
        <v>20211400</v>
      </c>
      <c r="F59">
        <v>20211400</v>
      </c>
      <c r="I59">
        <v>6</v>
      </c>
      <c r="J59">
        <v>10861</v>
      </c>
      <c r="K59">
        <v>2285.0169999999998</v>
      </c>
      <c r="L59">
        <v>24817570</v>
      </c>
      <c r="M59">
        <v>24817570</v>
      </c>
      <c r="P59">
        <v>17</v>
      </c>
      <c r="Q59">
        <v>10010</v>
      </c>
      <c r="R59">
        <v>2053.0219999999999</v>
      </c>
      <c r="S59">
        <v>20550746</v>
      </c>
      <c r="T59">
        <v>20550746</v>
      </c>
      <c r="W59">
        <v>11</v>
      </c>
      <c r="X59">
        <v>13524</v>
      </c>
      <c r="Y59">
        <v>1670.579</v>
      </c>
      <c r="Z59">
        <v>22592915</v>
      </c>
      <c r="AA59">
        <v>22592915</v>
      </c>
    </row>
    <row r="60" spans="2:34" x14ac:dyDescent="0.35">
      <c r="B60">
        <v>2</v>
      </c>
      <c r="C60">
        <v>16677</v>
      </c>
      <c r="D60">
        <v>1218.0550000000001</v>
      </c>
      <c r="E60">
        <v>20313497</v>
      </c>
      <c r="F60">
        <v>20313497</v>
      </c>
      <c r="I60">
        <v>5</v>
      </c>
      <c r="J60">
        <v>11598</v>
      </c>
      <c r="K60">
        <v>2208.9789999999998</v>
      </c>
      <c r="L60">
        <v>25619737</v>
      </c>
      <c r="M60">
        <v>25619737</v>
      </c>
      <c r="P60">
        <v>5</v>
      </c>
      <c r="Q60">
        <v>12392</v>
      </c>
      <c r="R60">
        <v>1686.6759999999999</v>
      </c>
      <c r="S60">
        <v>20901292</v>
      </c>
      <c r="T60">
        <v>20901292</v>
      </c>
      <c r="W60">
        <v>2</v>
      </c>
      <c r="X60">
        <v>17476</v>
      </c>
      <c r="Y60">
        <v>1429.759</v>
      </c>
      <c r="Z60">
        <v>24986471</v>
      </c>
      <c r="AA60">
        <v>24986471</v>
      </c>
    </row>
    <row r="61" spans="2:34" x14ac:dyDescent="0.35">
      <c r="B61">
        <v>1</v>
      </c>
      <c r="C61">
        <v>12470</v>
      </c>
      <c r="D61">
        <v>1666.537</v>
      </c>
      <c r="E61">
        <v>20781719</v>
      </c>
      <c r="F61">
        <v>20781719</v>
      </c>
      <c r="I61">
        <v>12</v>
      </c>
      <c r="J61">
        <v>10781</v>
      </c>
      <c r="K61">
        <v>2400.3220000000001</v>
      </c>
      <c r="L61">
        <v>25877868</v>
      </c>
      <c r="M61">
        <v>25877868</v>
      </c>
      <c r="P61">
        <v>16</v>
      </c>
      <c r="Q61">
        <v>10548</v>
      </c>
      <c r="R61">
        <v>2003.923</v>
      </c>
      <c r="S61">
        <v>21137379</v>
      </c>
      <c r="T61">
        <v>21137379</v>
      </c>
      <c r="W61">
        <v>8</v>
      </c>
      <c r="X61">
        <v>17954</v>
      </c>
      <c r="Y61">
        <v>1392.8579999999999</v>
      </c>
      <c r="Z61">
        <v>25007379</v>
      </c>
      <c r="AA61">
        <v>25007379</v>
      </c>
    </row>
    <row r="62" spans="2:34" x14ac:dyDescent="0.35">
      <c r="B62">
        <v>10</v>
      </c>
      <c r="C62">
        <v>10256</v>
      </c>
      <c r="D62">
        <v>2052.1619999999998</v>
      </c>
      <c r="E62">
        <v>21046970</v>
      </c>
      <c r="F62">
        <v>21046970</v>
      </c>
      <c r="I62">
        <v>9</v>
      </c>
      <c r="J62">
        <v>12409</v>
      </c>
      <c r="K62">
        <v>2106.2449999999999</v>
      </c>
      <c r="L62">
        <v>26136397</v>
      </c>
      <c r="M62">
        <v>26136397</v>
      </c>
      <c r="P62">
        <v>8</v>
      </c>
      <c r="Q62">
        <v>12893</v>
      </c>
      <c r="R62">
        <v>1669.04</v>
      </c>
      <c r="S62">
        <v>21518935</v>
      </c>
      <c r="T62">
        <v>21518935</v>
      </c>
      <c r="W62">
        <v>16</v>
      </c>
      <c r="X62">
        <v>17262</v>
      </c>
      <c r="Y62">
        <v>1521.2380000000001</v>
      </c>
      <c r="Z62">
        <v>26259609</v>
      </c>
      <c r="AA62">
        <v>26259609</v>
      </c>
    </row>
    <row r="63" spans="2:34" x14ac:dyDescent="0.35">
      <c r="B63">
        <v>13</v>
      </c>
      <c r="C63">
        <v>14282</v>
      </c>
      <c r="D63">
        <v>1479.133</v>
      </c>
      <c r="E63">
        <v>21124971</v>
      </c>
      <c r="F63">
        <v>21124971</v>
      </c>
      <c r="I63">
        <v>10</v>
      </c>
      <c r="J63">
        <v>10559</v>
      </c>
      <c r="K63">
        <v>2596.1489999999999</v>
      </c>
      <c r="L63">
        <v>27412736</v>
      </c>
      <c r="M63">
        <v>27412736</v>
      </c>
      <c r="P63">
        <v>10</v>
      </c>
      <c r="Q63">
        <v>14703</v>
      </c>
      <c r="R63">
        <v>1495.501</v>
      </c>
      <c r="S63">
        <v>21988351</v>
      </c>
      <c r="T63">
        <v>21988351</v>
      </c>
      <c r="W63">
        <v>17</v>
      </c>
      <c r="X63">
        <v>14907</v>
      </c>
      <c r="Y63">
        <v>1809.75</v>
      </c>
      <c r="Z63">
        <v>26977941</v>
      </c>
      <c r="AA63">
        <v>26977941</v>
      </c>
    </row>
    <row r="64" spans="2:34" x14ac:dyDescent="0.35">
      <c r="B64">
        <v>10</v>
      </c>
      <c r="C64">
        <v>10299</v>
      </c>
      <c r="D64">
        <v>2069.7080000000001</v>
      </c>
      <c r="E64">
        <v>21315925</v>
      </c>
      <c r="F64">
        <v>21315925</v>
      </c>
      <c r="I64">
        <v>11</v>
      </c>
      <c r="J64">
        <v>9407</v>
      </c>
      <c r="K64">
        <v>2952.9720000000002</v>
      </c>
      <c r="L64">
        <v>27778603</v>
      </c>
      <c r="M64">
        <v>27778603</v>
      </c>
      <c r="P64">
        <v>5</v>
      </c>
      <c r="Q64">
        <v>14577</v>
      </c>
      <c r="R64">
        <v>1590.03</v>
      </c>
      <c r="S64">
        <v>23177873</v>
      </c>
      <c r="T64">
        <v>23177873</v>
      </c>
    </row>
    <row r="65" spans="1:20" x14ac:dyDescent="0.35">
      <c r="B65">
        <v>9</v>
      </c>
      <c r="C65">
        <v>11681</v>
      </c>
      <c r="D65">
        <v>1831.6659999999999</v>
      </c>
      <c r="E65">
        <v>21395685</v>
      </c>
      <c r="F65">
        <v>21395685</v>
      </c>
      <c r="I65">
        <v>11</v>
      </c>
      <c r="J65">
        <v>12214</v>
      </c>
      <c r="K65">
        <v>2379.0239999999999</v>
      </c>
      <c r="L65">
        <v>29057401</v>
      </c>
      <c r="M65">
        <v>29057401</v>
      </c>
      <c r="P65">
        <v>13</v>
      </c>
      <c r="Q65">
        <v>12504</v>
      </c>
      <c r="R65">
        <v>1921.93</v>
      </c>
      <c r="S65">
        <v>24031814</v>
      </c>
      <c r="T65">
        <v>24031814</v>
      </c>
    </row>
    <row r="66" spans="1:20" x14ac:dyDescent="0.35">
      <c r="B66">
        <v>14</v>
      </c>
      <c r="C66">
        <v>9736</v>
      </c>
      <c r="D66">
        <v>2226.75</v>
      </c>
      <c r="E66">
        <v>21679641</v>
      </c>
      <c r="F66">
        <v>21679641</v>
      </c>
      <c r="I66">
        <v>14</v>
      </c>
      <c r="J66">
        <v>12676</v>
      </c>
      <c r="K66">
        <v>2466.018</v>
      </c>
      <c r="L66">
        <v>31259239</v>
      </c>
      <c r="M66">
        <v>31259239</v>
      </c>
      <c r="P66">
        <v>2</v>
      </c>
      <c r="Q66">
        <v>11325</v>
      </c>
      <c r="R66">
        <v>2124.703</v>
      </c>
      <c r="S66">
        <v>24062259</v>
      </c>
      <c r="T66">
        <v>24062259</v>
      </c>
    </row>
    <row r="67" spans="1:20" x14ac:dyDescent="0.35">
      <c r="B67">
        <v>16</v>
      </c>
      <c r="C67">
        <v>9810</v>
      </c>
      <c r="D67">
        <v>2244.6460000000002</v>
      </c>
      <c r="E67">
        <v>22019979</v>
      </c>
      <c r="F67">
        <v>22019979</v>
      </c>
      <c r="P67">
        <v>18</v>
      </c>
      <c r="Q67">
        <v>12129</v>
      </c>
      <c r="R67">
        <v>2040.403</v>
      </c>
      <c r="S67">
        <v>24748046</v>
      </c>
      <c r="T67">
        <v>24748046</v>
      </c>
    </row>
    <row r="68" spans="1:20" x14ac:dyDescent="0.35">
      <c r="B68">
        <v>20</v>
      </c>
      <c r="C68">
        <v>10903</v>
      </c>
      <c r="D68">
        <v>2143.0619999999999</v>
      </c>
      <c r="E68">
        <v>23365807</v>
      </c>
      <c r="F68">
        <v>23365807</v>
      </c>
      <c r="P68">
        <v>27</v>
      </c>
      <c r="Q68">
        <v>14217</v>
      </c>
      <c r="R68">
        <v>1753.9839999999999</v>
      </c>
      <c r="S68">
        <v>24936390</v>
      </c>
      <c r="T68">
        <v>24936390</v>
      </c>
    </row>
    <row r="69" spans="1:20" x14ac:dyDescent="0.35">
      <c r="B69">
        <v>21</v>
      </c>
      <c r="C69">
        <v>10529</v>
      </c>
      <c r="D69">
        <v>2256.0419999999999</v>
      </c>
      <c r="E69">
        <v>23753868</v>
      </c>
      <c r="F69">
        <v>23753868</v>
      </c>
      <c r="P69">
        <v>15</v>
      </c>
      <c r="Q69">
        <v>10013</v>
      </c>
      <c r="R69">
        <v>2492.1329999999998</v>
      </c>
      <c r="S69">
        <v>24953725</v>
      </c>
      <c r="T69">
        <v>24953725</v>
      </c>
    </row>
    <row r="70" spans="1:20" x14ac:dyDescent="0.35">
      <c r="B70">
        <v>1</v>
      </c>
      <c r="C70">
        <v>15474</v>
      </c>
      <c r="D70">
        <v>1543.6690000000001</v>
      </c>
      <c r="E70">
        <v>23886737</v>
      </c>
      <c r="F70">
        <v>23886737</v>
      </c>
      <c r="P70">
        <v>4</v>
      </c>
      <c r="Q70">
        <v>11451</v>
      </c>
      <c r="R70">
        <v>2304.0410000000002</v>
      </c>
      <c r="S70">
        <v>26383570</v>
      </c>
      <c r="T70">
        <v>26383570</v>
      </c>
    </row>
    <row r="71" spans="1:20" x14ac:dyDescent="0.35">
      <c r="B71">
        <v>20</v>
      </c>
      <c r="C71">
        <v>11042</v>
      </c>
      <c r="D71">
        <v>2201.2469999999998</v>
      </c>
      <c r="E71">
        <v>24306165</v>
      </c>
      <c r="F71">
        <v>24306165</v>
      </c>
      <c r="P71">
        <v>12</v>
      </c>
      <c r="Q71">
        <v>15695</v>
      </c>
      <c r="R71">
        <v>1785.319</v>
      </c>
      <c r="S71">
        <v>28020580</v>
      </c>
      <c r="T71">
        <v>28020580</v>
      </c>
    </row>
    <row r="72" spans="1:20" x14ac:dyDescent="0.35">
      <c r="B72">
        <v>11</v>
      </c>
      <c r="C72">
        <v>8985</v>
      </c>
      <c r="D72">
        <v>2720.5729999999999</v>
      </c>
      <c r="E72">
        <v>24444351</v>
      </c>
      <c r="F72">
        <v>24444351</v>
      </c>
      <c r="P72">
        <v>17</v>
      </c>
      <c r="Q72">
        <v>13490</v>
      </c>
      <c r="R72">
        <v>2381.8629999999998</v>
      </c>
      <c r="S72">
        <v>32131330</v>
      </c>
      <c r="T72">
        <v>32131330</v>
      </c>
    </row>
    <row r="73" spans="1:20" x14ac:dyDescent="0.35">
      <c r="B73">
        <v>8</v>
      </c>
      <c r="C73">
        <v>12978</v>
      </c>
      <c r="D73">
        <v>1923.2819999999999</v>
      </c>
      <c r="E73">
        <v>24960355</v>
      </c>
      <c r="F73">
        <v>24960355</v>
      </c>
    </row>
    <row r="74" spans="1:20" x14ac:dyDescent="0.35">
      <c r="B74">
        <v>7</v>
      </c>
      <c r="C74">
        <v>13537</v>
      </c>
      <c r="D74">
        <v>1870.9739999999999</v>
      </c>
      <c r="E74">
        <v>25327374</v>
      </c>
      <c r="F74">
        <v>25327374</v>
      </c>
    </row>
    <row r="77" spans="1:20" x14ac:dyDescent="0.35">
      <c r="B77" t="s">
        <v>9</v>
      </c>
      <c r="C77" s="1" t="s">
        <v>1</v>
      </c>
      <c r="D77" t="s">
        <v>2</v>
      </c>
      <c r="E77" t="s">
        <v>3</v>
      </c>
      <c r="F77" t="s">
        <v>4</v>
      </c>
    </row>
    <row r="78" spans="1:20" x14ac:dyDescent="0.35">
      <c r="A78" t="s">
        <v>10</v>
      </c>
      <c r="B78" s="2">
        <f>AVERAGE(F3:F75)</f>
        <v>16473280.125</v>
      </c>
      <c r="C78">
        <f>AVERAGE(M3:M82)</f>
        <v>14699125.603174603</v>
      </c>
      <c r="D78">
        <f>AVERAGE(T3:T83)</f>
        <v>15068735.042857142</v>
      </c>
      <c r="E78">
        <f>AVERAGE(AA3:AA98)</f>
        <v>14735988.560000001</v>
      </c>
      <c r="F78">
        <f>AVERAGE(AH3:AH82)</f>
        <v>17105531.254545454</v>
      </c>
    </row>
    <row r="79" spans="1:20" x14ac:dyDescent="0.35">
      <c r="A79" t="s">
        <v>11</v>
      </c>
      <c r="B79">
        <f>STDEVA(F3:F75)</f>
        <v>4675707.7441047374</v>
      </c>
      <c r="C79">
        <f>STDEVA(M3:M82)</f>
        <v>5713315.937779326</v>
      </c>
      <c r="D79">
        <f>STDEVA(T3:T83)</f>
        <v>5990233.0581643805</v>
      </c>
      <c r="E79">
        <f>STDEVA(AA3:AA98)</f>
        <v>5135604.1024938272</v>
      </c>
      <c r="F79">
        <f>STDEVA(AH3:AH82)</f>
        <v>8659085.8760126457</v>
      </c>
    </row>
    <row r="80" spans="1:20" x14ac:dyDescent="0.35">
      <c r="A80" t="s">
        <v>12</v>
      </c>
      <c r="B80">
        <f>B79/SQRT(COUNT(F3:F75))</f>
        <v>551037.44211715239</v>
      </c>
      <c r="C80">
        <f>C79/SQRT(COUNT(M3:M82))</f>
        <v>719810.14918599394</v>
      </c>
      <c r="D80">
        <f>D79/SQRT(COUNT(T3:T83))</f>
        <v>715969.79276987247</v>
      </c>
      <c r="E80">
        <f>E79/SQRT(COUNT(AA3:AA98))</f>
        <v>726284.09727256768</v>
      </c>
      <c r="F80">
        <f>F79/SQRT(COUNT(AH3:AH82))</f>
        <v>1167590.9013330257</v>
      </c>
    </row>
    <row r="82" spans="1:7" x14ac:dyDescent="0.35">
      <c r="A82" t="s">
        <v>13</v>
      </c>
      <c r="B82" s="3">
        <f t="shared" ref="B82:F84" si="0">B78/$B$78*100</f>
        <v>100</v>
      </c>
      <c r="C82" s="3">
        <f t="shared" si="0"/>
        <v>89.230107735903047</v>
      </c>
      <c r="D82" s="3">
        <f t="shared" si="0"/>
        <v>91.473798348081829</v>
      </c>
      <c r="E82" s="3">
        <f t="shared" si="0"/>
        <v>89.453881972398023</v>
      </c>
      <c r="F82" s="3">
        <f t="shared" si="0"/>
        <v>103.83804029766934</v>
      </c>
      <c r="G82" s="3"/>
    </row>
    <row r="83" spans="1:7" x14ac:dyDescent="0.35">
      <c r="A83" t="s">
        <v>11</v>
      </c>
      <c r="B83" s="3">
        <f t="shared" si="0"/>
        <v>28.383586684772272</v>
      </c>
      <c r="C83" s="3">
        <f t="shared" si="0"/>
        <v>34.682321276797481</v>
      </c>
      <c r="D83" s="3">
        <f t="shared" si="0"/>
        <v>36.363329055963476</v>
      </c>
      <c r="E83" s="3">
        <f t="shared" si="0"/>
        <v>31.175358298557597</v>
      </c>
      <c r="F83" s="3">
        <f t="shared" si="0"/>
        <v>52.564430461372034</v>
      </c>
      <c r="G83" s="3"/>
    </row>
    <row r="84" spans="1:7" x14ac:dyDescent="0.35">
      <c r="A84" t="s">
        <v>12</v>
      </c>
      <c r="B84" s="3">
        <f t="shared" si="0"/>
        <v>3.3450377698664457</v>
      </c>
      <c r="C84" s="3">
        <f t="shared" si="0"/>
        <v>4.3695617613738236</v>
      </c>
      <c r="D84" s="3">
        <f t="shared" si="0"/>
        <v>4.346249121832817</v>
      </c>
      <c r="E84" s="3">
        <f t="shared" si="0"/>
        <v>4.4088614517660769</v>
      </c>
      <c r="F84" s="3">
        <f t="shared" si="0"/>
        <v>7.0877863575031368</v>
      </c>
      <c r="G84" s="3"/>
    </row>
    <row r="86" spans="1:7" x14ac:dyDescent="0.35">
      <c r="A86" t="s">
        <v>21</v>
      </c>
      <c r="C86" s="9">
        <f>_xlfn.T.TEST(F3:F74,M3:M66,2,3)</f>
        <v>5.2656253889517883E-2</v>
      </c>
      <c r="D86" s="12">
        <f>_xlfn.T.TEST(F3:F74,T3:T72,2,3)</f>
        <v>0.12246035902034122</v>
      </c>
      <c r="E86" s="9">
        <f>_xlfn.T.TEST(F3:F74,AA3:AA63,2,3)</f>
        <v>5.9599548446873152E-2</v>
      </c>
      <c r="F86" s="12">
        <f>_xlfn.T.TEST(F3:F74,AH3:AH57,2,3)</f>
        <v>0.62572157031254372</v>
      </c>
    </row>
    <row r="87" spans="1:7" ht="18.5" x14ac:dyDescent="0.45">
      <c r="C87" s="11"/>
      <c r="D87" s="11"/>
      <c r="E87" s="11"/>
      <c r="F87" s="11"/>
    </row>
  </sheetData>
  <sortState ref="AD3:AH57">
    <sortCondition ref="AH3:AH57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H103"/>
  <sheetViews>
    <sheetView topLeftCell="A83" zoomScale="40" zoomScaleNormal="40" workbookViewId="0">
      <selection activeCell="J114" sqref="J114"/>
    </sheetView>
  </sheetViews>
  <sheetFormatPr baseColWidth="10" defaultRowHeight="14.5" x14ac:dyDescent="0.35"/>
  <cols>
    <col min="3" max="4" width="11.54296875" bestFit="1" customWidth="1"/>
    <col min="5" max="5" width="12.26953125" bestFit="1" customWidth="1"/>
    <col min="6" max="6" width="14.7265625" bestFit="1" customWidth="1"/>
    <col min="13" max="13" width="11.26953125" bestFit="1" customWidth="1"/>
    <col min="27" max="27" width="11.453125" bestFit="1" customWidth="1"/>
    <col min="28" max="28" width="11.26953125" bestFit="1" customWidth="1"/>
    <col min="34" max="35" width="11.453125" bestFit="1" customWidth="1"/>
  </cols>
  <sheetData>
    <row r="1" spans="2:34" x14ac:dyDescent="0.35">
      <c r="C1" t="s">
        <v>0</v>
      </c>
      <c r="J1" t="s">
        <v>1</v>
      </c>
      <c r="Q1" t="s">
        <v>2</v>
      </c>
      <c r="X1" t="s">
        <v>3</v>
      </c>
      <c r="AE1" t="s">
        <v>4</v>
      </c>
    </row>
    <row r="2" spans="2:34" x14ac:dyDescent="0.35">
      <c r="C2" t="s">
        <v>5</v>
      </c>
      <c r="D2" t="s">
        <v>6</v>
      </c>
      <c r="E2" t="s">
        <v>7</v>
      </c>
      <c r="F2" t="s">
        <v>8</v>
      </c>
      <c r="J2" t="s">
        <v>5</v>
      </c>
      <c r="K2" t="s">
        <v>6</v>
      </c>
      <c r="L2" t="s">
        <v>7</v>
      </c>
      <c r="M2" t="s">
        <v>8</v>
      </c>
      <c r="Q2" t="s">
        <v>5</v>
      </c>
      <c r="R2" t="s">
        <v>6</v>
      </c>
      <c r="S2" t="s">
        <v>7</v>
      </c>
      <c r="T2" t="s">
        <v>8</v>
      </c>
      <c r="X2" t="s">
        <v>5</v>
      </c>
      <c r="Y2" t="s">
        <v>6</v>
      </c>
      <c r="Z2" t="s">
        <v>7</v>
      </c>
      <c r="AA2" t="s">
        <v>8</v>
      </c>
      <c r="AE2" t="s">
        <v>5</v>
      </c>
      <c r="AF2" t="s">
        <v>6</v>
      </c>
      <c r="AG2" t="s">
        <v>7</v>
      </c>
      <c r="AH2" t="s">
        <v>8</v>
      </c>
    </row>
    <row r="3" spans="2:34" x14ac:dyDescent="0.35">
      <c r="B3">
        <v>1</v>
      </c>
      <c r="C3">
        <v>226.61199999999999</v>
      </c>
      <c r="D3">
        <v>342.62</v>
      </c>
      <c r="E3">
        <v>77641.577999999994</v>
      </c>
      <c r="F3">
        <v>6027020</v>
      </c>
      <c r="I3">
        <v>1</v>
      </c>
      <c r="J3">
        <v>237.755</v>
      </c>
      <c r="K3">
        <v>255.96</v>
      </c>
      <c r="L3">
        <v>60855.735999999997</v>
      </c>
      <c r="M3">
        <v>4723999</v>
      </c>
      <c r="P3">
        <v>1</v>
      </c>
      <c r="Q3">
        <v>178.75399999999999</v>
      </c>
      <c r="R3">
        <v>403.65100000000001</v>
      </c>
      <c r="S3">
        <v>72154.267999999996</v>
      </c>
      <c r="T3">
        <v>5601061</v>
      </c>
      <c r="W3">
        <v>1</v>
      </c>
      <c r="X3">
        <v>211.38499999999999</v>
      </c>
      <c r="Y3">
        <v>570.59400000000005</v>
      </c>
      <c r="Z3">
        <v>120614.935</v>
      </c>
      <c r="AA3">
        <v>9362878</v>
      </c>
      <c r="AD3">
        <v>1</v>
      </c>
      <c r="AE3">
        <v>178.136</v>
      </c>
      <c r="AF3">
        <v>1444.62</v>
      </c>
      <c r="AG3">
        <v>257338.467</v>
      </c>
      <c r="AH3">
        <v>19976205</v>
      </c>
    </row>
    <row r="4" spans="2:34" x14ac:dyDescent="0.35">
      <c r="B4">
        <v>2</v>
      </c>
      <c r="C4">
        <v>194.767</v>
      </c>
      <c r="D4">
        <v>337.50400000000002</v>
      </c>
      <c r="E4">
        <v>65734.618000000002</v>
      </c>
      <c r="F4">
        <v>5102728</v>
      </c>
      <c r="I4">
        <v>2</v>
      </c>
      <c r="J4">
        <v>239.971</v>
      </c>
      <c r="K4">
        <v>387.11099999999999</v>
      </c>
      <c r="L4">
        <v>92895.296000000002</v>
      </c>
      <c r="M4">
        <v>7211108</v>
      </c>
      <c r="P4">
        <v>2</v>
      </c>
      <c r="Q4">
        <v>156.77699999999999</v>
      </c>
      <c r="R4">
        <v>285.48599999999999</v>
      </c>
      <c r="S4">
        <v>44757.663999999997</v>
      </c>
      <c r="T4">
        <v>3474367</v>
      </c>
      <c r="W4">
        <v>2</v>
      </c>
      <c r="X4">
        <v>197.66499999999999</v>
      </c>
      <c r="Y4">
        <v>927.46199999999999</v>
      </c>
      <c r="Z4">
        <v>183327.08100000001</v>
      </c>
      <c r="AA4">
        <v>14230983</v>
      </c>
      <c r="AD4">
        <v>2</v>
      </c>
      <c r="AE4">
        <v>418.96899999999999</v>
      </c>
      <c r="AF4">
        <v>861.25699999999995</v>
      </c>
      <c r="AG4">
        <v>360840.41499999998</v>
      </c>
      <c r="AH4">
        <v>28010667</v>
      </c>
    </row>
    <row r="5" spans="2:34" x14ac:dyDescent="0.35">
      <c r="B5">
        <v>3</v>
      </c>
      <c r="C5">
        <v>153.35</v>
      </c>
      <c r="D5">
        <v>240.244</v>
      </c>
      <c r="E5">
        <v>36841.457000000002</v>
      </c>
      <c r="F5">
        <v>2859862</v>
      </c>
      <c r="I5">
        <v>3</v>
      </c>
      <c r="J5">
        <v>243.47499999999999</v>
      </c>
      <c r="K5">
        <v>463.09500000000003</v>
      </c>
      <c r="L5">
        <v>112751.867</v>
      </c>
      <c r="M5">
        <v>8752498</v>
      </c>
      <c r="P5">
        <v>3</v>
      </c>
      <c r="Q5">
        <v>186.44499999999999</v>
      </c>
      <c r="R5">
        <v>375.62</v>
      </c>
      <c r="S5">
        <v>70032.42</v>
      </c>
      <c r="T5">
        <v>5436350</v>
      </c>
      <c r="W5">
        <v>3</v>
      </c>
      <c r="X5">
        <v>268.99400000000003</v>
      </c>
      <c r="Y5">
        <v>559.00300000000004</v>
      </c>
      <c r="Z5">
        <v>150368.57800000001</v>
      </c>
      <c r="AA5">
        <v>11672540</v>
      </c>
      <c r="AD5">
        <v>3</v>
      </c>
      <c r="AE5">
        <v>316.40100000000001</v>
      </c>
      <c r="AF5">
        <v>1158.0609999999999</v>
      </c>
      <c r="AG5">
        <v>366411.71799999999</v>
      </c>
      <c r="AH5">
        <v>28443146</v>
      </c>
    </row>
    <row r="6" spans="2:34" x14ac:dyDescent="0.35">
      <c r="B6">
        <v>4</v>
      </c>
      <c r="C6">
        <v>133.79499999999999</v>
      </c>
      <c r="D6">
        <v>266.96600000000001</v>
      </c>
      <c r="E6">
        <v>35718.665999999997</v>
      </c>
      <c r="F6">
        <v>2772704</v>
      </c>
      <c r="I6">
        <v>4</v>
      </c>
      <c r="J6">
        <v>256.08600000000001</v>
      </c>
      <c r="K6">
        <v>492.21800000000002</v>
      </c>
      <c r="L6">
        <v>126050.21400000001</v>
      </c>
      <c r="M6">
        <v>9784798</v>
      </c>
      <c r="P6">
        <v>4</v>
      </c>
      <c r="Q6">
        <v>163.721</v>
      </c>
      <c r="R6">
        <v>241.53</v>
      </c>
      <c r="S6">
        <v>39543.432000000001</v>
      </c>
      <c r="T6">
        <v>3069606</v>
      </c>
      <c r="W6">
        <v>4</v>
      </c>
      <c r="X6">
        <v>114.39400000000001</v>
      </c>
      <c r="Y6">
        <v>289.42899999999997</v>
      </c>
      <c r="Z6">
        <v>33109.057000000001</v>
      </c>
      <c r="AA6">
        <v>2570130</v>
      </c>
      <c r="AD6">
        <v>4</v>
      </c>
      <c r="AE6">
        <v>208.422</v>
      </c>
      <c r="AF6">
        <v>858.21299999999997</v>
      </c>
      <c r="AG6">
        <v>178870.505</v>
      </c>
      <c r="AH6">
        <v>13885036</v>
      </c>
    </row>
    <row r="7" spans="2:34" x14ac:dyDescent="0.35">
      <c r="B7">
        <v>5</v>
      </c>
      <c r="C7">
        <v>261.72899999999998</v>
      </c>
      <c r="D7">
        <v>387.90899999999999</v>
      </c>
      <c r="E7">
        <v>101526.79</v>
      </c>
      <c r="F7">
        <v>7881138</v>
      </c>
      <c r="I7">
        <v>5</v>
      </c>
      <c r="J7">
        <v>193.053</v>
      </c>
      <c r="K7">
        <v>316.84899999999999</v>
      </c>
      <c r="L7">
        <v>61168.71</v>
      </c>
      <c r="M7">
        <v>4748294</v>
      </c>
      <c r="P7">
        <v>5</v>
      </c>
      <c r="Q7">
        <v>188.905</v>
      </c>
      <c r="R7">
        <v>235.74299999999999</v>
      </c>
      <c r="S7">
        <v>44533.152000000002</v>
      </c>
      <c r="T7">
        <v>3456939</v>
      </c>
      <c r="W7">
        <v>5</v>
      </c>
      <c r="X7">
        <v>118.542</v>
      </c>
      <c r="Y7">
        <v>431.00900000000001</v>
      </c>
      <c r="Z7">
        <v>51092.858999999997</v>
      </c>
      <c r="AA7">
        <v>3966144</v>
      </c>
      <c r="AD7">
        <v>5</v>
      </c>
      <c r="AE7">
        <v>165.524</v>
      </c>
      <c r="AF7">
        <v>171.333</v>
      </c>
      <c r="AG7">
        <v>28359.771000000001</v>
      </c>
      <c r="AH7">
        <v>2201461</v>
      </c>
    </row>
    <row r="8" spans="2:34" x14ac:dyDescent="0.35">
      <c r="B8">
        <v>6</v>
      </c>
      <c r="C8">
        <v>248.215</v>
      </c>
      <c r="D8">
        <v>318.99099999999999</v>
      </c>
      <c r="E8">
        <v>79178.392000000007</v>
      </c>
      <c r="F8">
        <v>6146317</v>
      </c>
      <c r="I8">
        <v>6</v>
      </c>
      <c r="J8">
        <v>237.31700000000001</v>
      </c>
      <c r="K8">
        <v>259.67200000000003</v>
      </c>
      <c r="L8">
        <v>61624.536</v>
      </c>
      <c r="M8">
        <v>4783678</v>
      </c>
      <c r="P8">
        <v>6</v>
      </c>
      <c r="Q8">
        <v>148.893</v>
      </c>
      <c r="R8">
        <v>602.40800000000002</v>
      </c>
      <c r="S8">
        <v>89694.34</v>
      </c>
      <c r="T8">
        <v>6962630</v>
      </c>
      <c r="W8">
        <v>6</v>
      </c>
      <c r="X8">
        <v>154.34200000000001</v>
      </c>
      <c r="Y8">
        <v>524.03</v>
      </c>
      <c r="Z8">
        <v>80879.944000000003</v>
      </c>
      <c r="AA8">
        <v>6278402</v>
      </c>
      <c r="AD8">
        <v>6</v>
      </c>
      <c r="AE8">
        <v>311.33800000000002</v>
      </c>
      <c r="AF8">
        <v>1030.21</v>
      </c>
      <c r="AG8">
        <v>320743.59999999998</v>
      </c>
      <c r="AH8">
        <v>24898104</v>
      </c>
    </row>
    <row r="9" spans="2:34" x14ac:dyDescent="0.35">
      <c r="B9">
        <v>7</v>
      </c>
      <c r="C9">
        <v>155.57900000000001</v>
      </c>
      <c r="D9">
        <v>274.94</v>
      </c>
      <c r="E9">
        <v>42774.828000000001</v>
      </c>
      <c r="F9">
        <v>3320447</v>
      </c>
      <c r="I9">
        <v>7</v>
      </c>
      <c r="J9">
        <v>281.01299999999998</v>
      </c>
      <c r="K9">
        <v>294.35399999999998</v>
      </c>
      <c r="L9">
        <v>82717.455000000002</v>
      </c>
      <c r="M9">
        <v>6421041</v>
      </c>
      <c r="P9">
        <v>7</v>
      </c>
      <c r="Q9">
        <v>188.40299999999999</v>
      </c>
      <c r="R9">
        <v>399.59899999999999</v>
      </c>
      <c r="S9">
        <v>75285.620999999999</v>
      </c>
      <c r="T9">
        <v>5844136</v>
      </c>
      <c r="W9">
        <v>7</v>
      </c>
      <c r="X9">
        <v>198.142</v>
      </c>
      <c r="Y9">
        <v>620.99699999999996</v>
      </c>
      <c r="Z9">
        <v>123045.455</v>
      </c>
      <c r="AA9">
        <v>9551550</v>
      </c>
      <c r="AD9">
        <v>7</v>
      </c>
      <c r="AE9">
        <v>252.87899999999999</v>
      </c>
      <c r="AF9">
        <v>251.76599999999999</v>
      </c>
      <c r="AG9">
        <v>63666.218000000001</v>
      </c>
      <c r="AH9">
        <v>4942166</v>
      </c>
    </row>
    <row r="10" spans="2:34" x14ac:dyDescent="0.35">
      <c r="B10">
        <v>8</v>
      </c>
      <c r="C10">
        <v>172.06800000000001</v>
      </c>
      <c r="D10">
        <v>346.71</v>
      </c>
      <c r="E10">
        <v>59657.750999999997</v>
      </c>
      <c r="F10">
        <v>4631004</v>
      </c>
      <c r="I10">
        <v>8</v>
      </c>
      <c r="J10">
        <v>265.94099999999997</v>
      </c>
      <c r="K10">
        <v>391.30200000000002</v>
      </c>
      <c r="L10">
        <v>104063.202</v>
      </c>
      <c r="M10">
        <v>8078030</v>
      </c>
      <c r="P10">
        <v>8</v>
      </c>
      <c r="Q10">
        <v>189.24</v>
      </c>
      <c r="R10">
        <v>238.13300000000001</v>
      </c>
      <c r="S10">
        <v>45064.415999999997</v>
      </c>
      <c r="T10">
        <v>3498179</v>
      </c>
      <c r="W10">
        <v>8</v>
      </c>
      <c r="X10">
        <v>142.11699999999999</v>
      </c>
      <c r="Y10">
        <v>832.37199999999996</v>
      </c>
      <c r="Z10">
        <v>118294.133</v>
      </c>
      <c r="AA10">
        <v>9182723</v>
      </c>
      <c r="AD10">
        <v>8</v>
      </c>
      <c r="AE10">
        <v>285.23899999999998</v>
      </c>
      <c r="AF10">
        <v>294.88600000000002</v>
      </c>
      <c r="AG10">
        <v>84112.976999999999</v>
      </c>
      <c r="AH10">
        <v>6529370</v>
      </c>
    </row>
    <row r="11" spans="2:34" x14ac:dyDescent="0.35">
      <c r="B11">
        <v>9</v>
      </c>
      <c r="C11">
        <v>165.64</v>
      </c>
      <c r="D11">
        <v>297.8</v>
      </c>
      <c r="E11">
        <v>49327.578000000001</v>
      </c>
      <c r="F11">
        <v>3829112</v>
      </c>
      <c r="I11">
        <v>9</v>
      </c>
      <c r="J11">
        <v>191.108</v>
      </c>
      <c r="K11">
        <v>378.83800000000002</v>
      </c>
      <c r="L11">
        <v>72398.991999999998</v>
      </c>
      <c r="M11">
        <v>5620058</v>
      </c>
      <c r="P11">
        <v>9</v>
      </c>
      <c r="Q11">
        <v>155.30799999999999</v>
      </c>
      <c r="R11">
        <v>331.97399999999999</v>
      </c>
      <c r="S11">
        <v>51558.396999999997</v>
      </c>
      <c r="T11">
        <v>4002282</v>
      </c>
      <c r="W11">
        <v>9</v>
      </c>
      <c r="X11">
        <v>105.557</v>
      </c>
      <c r="Y11">
        <v>504.565</v>
      </c>
      <c r="Z11">
        <v>53260.451999999997</v>
      </c>
      <c r="AA11">
        <v>4134406</v>
      </c>
      <c r="AD11">
        <v>9</v>
      </c>
      <c r="AE11">
        <v>284.91699999999997</v>
      </c>
      <c r="AF11">
        <v>1322.8679999999999</v>
      </c>
      <c r="AG11">
        <v>376907.08</v>
      </c>
      <c r="AH11">
        <v>29257861</v>
      </c>
    </row>
    <row r="12" spans="2:34" x14ac:dyDescent="0.35">
      <c r="B12">
        <v>10</v>
      </c>
      <c r="C12">
        <v>203.102</v>
      </c>
      <c r="D12">
        <v>376.995</v>
      </c>
      <c r="E12">
        <v>76568.203999999998</v>
      </c>
      <c r="F12">
        <v>5943698</v>
      </c>
      <c r="I12">
        <v>10</v>
      </c>
      <c r="J12">
        <v>275.95100000000002</v>
      </c>
      <c r="K12">
        <v>290.64800000000002</v>
      </c>
      <c r="L12">
        <v>80204.566000000006</v>
      </c>
      <c r="M12">
        <v>6225975</v>
      </c>
      <c r="P12">
        <v>10</v>
      </c>
      <c r="Q12">
        <v>166.90199999999999</v>
      </c>
      <c r="R12">
        <v>332.44200000000001</v>
      </c>
      <c r="S12">
        <v>55485.396999999997</v>
      </c>
      <c r="T12">
        <v>4307120</v>
      </c>
      <c r="W12">
        <v>10</v>
      </c>
      <c r="X12">
        <v>189.96199999999999</v>
      </c>
      <c r="Y12">
        <v>935.42100000000005</v>
      </c>
      <c r="Z12">
        <v>177694.13699999999</v>
      </c>
      <c r="AA12">
        <v>13793719</v>
      </c>
      <c r="AD12">
        <v>10</v>
      </c>
      <c r="AE12">
        <v>242.483</v>
      </c>
      <c r="AF12">
        <v>418.60899999999998</v>
      </c>
      <c r="AG12">
        <v>101505.41800000001</v>
      </c>
      <c r="AH12">
        <v>7879479</v>
      </c>
    </row>
    <row r="13" spans="2:34" x14ac:dyDescent="0.35">
      <c r="B13">
        <v>11</v>
      </c>
      <c r="C13">
        <v>205.214</v>
      </c>
      <c r="D13">
        <v>274.13299999999998</v>
      </c>
      <c r="E13">
        <v>56255.91</v>
      </c>
      <c r="F13">
        <v>4366932</v>
      </c>
      <c r="I13">
        <v>11</v>
      </c>
      <c r="J13">
        <v>227.60400000000001</v>
      </c>
      <c r="K13">
        <v>533.24800000000005</v>
      </c>
      <c r="L13">
        <v>121369.217</v>
      </c>
      <c r="M13">
        <v>9421430</v>
      </c>
      <c r="P13">
        <v>11</v>
      </c>
      <c r="Q13">
        <v>179.166</v>
      </c>
      <c r="R13">
        <v>414.98200000000003</v>
      </c>
      <c r="S13">
        <v>74350.832999999999</v>
      </c>
      <c r="T13">
        <v>5771572</v>
      </c>
      <c r="W13">
        <v>11</v>
      </c>
      <c r="X13">
        <v>133.70500000000001</v>
      </c>
      <c r="Y13">
        <v>484.00700000000001</v>
      </c>
      <c r="Z13">
        <v>64714.15</v>
      </c>
      <c r="AA13">
        <v>5023513</v>
      </c>
      <c r="AD13">
        <v>11</v>
      </c>
      <c r="AE13">
        <v>148.571</v>
      </c>
      <c r="AF13">
        <v>1851.403</v>
      </c>
      <c r="AG13">
        <v>275064.842</v>
      </c>
      <c r="AH13">
        <v>21352236</v>
      </c>
    </row>
    <row r="14" spans="2:34" x14ac:dyDescent="0.35">
      <c r="B14">
        <v>12</v>
      </c>
      <c r="C14">
        <v>191.90700000000001</v>
      </c>
      <c r="D14">
        <v>243.93299999999999</v>
      </c>
      <c r="E14">
        <v>46812.46</v>
      </c>
      <c r="F14">
        <v>3633873</v>
      </c>
      <c r="I14">
        <v>12</v>
      </c>
      <c r="J14">
        <v>197.91</v>
      </c>
      <c r="K14">
        <v>512.46900000000005</v>
      </c>
      <c r="L14">
        <v>101422.77899999999</v>
      </c>
      <c r="M14">
        <v>7873064</v>
      </c>
      <c r="P14">
        <v>12</v>
      </c>
      <c r="Q14">
        <v>181.846</v>
      </c>
      <c r="R14">
        <v>363.233</v>
      </c>
      <c r="S14">
        <v>66052.448999999993</v>
      </c>
      <c r="T14">
        <v>5127400</v>
      </c>
      <c r="W14">
        <v>12</v>
      </c>
      <c r="X14">
        <v>117.035</v>
      </c>
      <c r="Y14">
        <v>835.49099999999999</v>
      </c>
      <c r="Z14">
        <v>97781.868000000002</v>
      </c>
      <c r="AA14">
        <v>7590434</v>
      </c>
      <c r="AD14">
        <v>1</v>
      </c>
      <c r="AE14">
        <v>224.19</v>
      </c>
      <c r="AF14">
        <v>427.43700000000001</v>
      </c>
      <c r="AG14">
        <v>95827.077000000005</v>
      </c>
      <c r="AH14">
        <v>7438691</v>
      </c>
    </row>
    <row r="15" spans="2:34" x14ac:dyDescent="0.35">
      <c r="B15">
        <v>13</v>
      </c>
      <c r="C15">
        <v>279.46800000000002</v>
      </c>
      <c r="D15">
        <v>311.49299999999999</v>
      </c>
      <c r="E15">
        <v>87052.114000000001</v>
      </c>
      <c r="F15">
        <v>6757524</v>
      </c>
      <c r="I15">
        <v>13</v>
      </c>
      <c r="J15">
        <v>175.791</v>
      </c>
      <c r="K15">
        <v>316.21899999999999</v>
      </c>
      <c r="L15">
        <v>55588.480000000003</v>
      </c>
      <c r="M15">
        <v>4315122</v>
      </c>
      <c r="P15">
        <v>13</v>
      </c>
      <c r="Q15">
        <v>165.15</v>
      </c>
      <c r="R15">
        <v>291.50400000000002</v>
      </c>
      <c r="S15">
        <v>48142.025000000001</v>
      </c>
      <c r="T15">
        <v>3737082</v>
      </c>
      <c r="W15">
        <v>13</v>
      </c>
      <c r="X15">
        <v>101.396</v>
      </c>
      <c r="Y15">
        <v>1181.422</v>
      </c>
      <c r="Z15">
        <v>119791.66899999999</v>
      </c>
      <c r="AA15">
        <v>9298971</v>
      </c>
      <c r="AD15">
        <v>2</v>
      </c>
      <c r="AE15">
        <v>253.136</v>
      </c>
      <c r="AF15">
        <v>271.101</v>
      </c>
      <c r="AG15">
        <v>68625.562000000005</v>
      </c>
      <c r="AH15">
        <v>5327141</v>
      </c>
    </row>
    <row r="16" spans="2:34" x14ac:dyDescent="0.35">
      <c r="B16">
        <v>14</v>
      </c>
      <c r="C16">
        <v>186.947</v>
      </c>
      <c r="D16">
        <v>344.19900000000001</v>
      </c>
      <c r="E16">
        <v>64347.084000000003</v>
      </c>
      <c r="F16">
        <v>4995019</v>
      </c>
      <c r="I16">
        <v>14</v>
      </c>
      <c r="J16">
        <v>204.184</v>
      </c>
      <c r="K16">
        <v>404.87900000000002</v>
      </c>
      <c r="L16">
        <v>82669.751999999993</v>
      </c>
      <c r="M16">
        <v>6417338</v>
      </c>
      <c r="P16">
        <v>14</v>
      </c>
      <c r="Q16">
        <v>235.333</v>
      </c>
      <c r="R16">
        <v>699.25099999999998</v>
      </c>
      <c r="S16">
        <v>164556.908</v>
      </c>
      <c r="T16">
        <v>12773926</v>
      </c>
      <c r="W16">
        <v>14</v>
      </c>
      <c r="X16">
        <v>99.540999999999997</v>
      </c>
      <c r="Y16">
        <v>486.15100000000001</v>
      </c>
      <c r="Z16">
        <v>48392.017999999996</v>
      </c>
      <c r="AA16">
        <v>3756488</v>
      </c>
      <c r="AD16">
        <v>3</v>
      </c>
      <c r="AE16">
        <v>185.58199999999999</v>
      </c>
      <c r="AF16">
        <v>600.48800000000006</v>
      </c>
      <c r="AG16">
        <v>111439.57799999999</v>
      </c>
      <c r="AH16">
        <v>8650630</v>
      </c>
    </row>
    <row r="17" spans="2:34" x14ac:dyDescent="0.35">
      <c r="B17">
        <v>15</v>
      </c>
      <c r="C17">
        <v>251.011</v>
      </c>
      <c r="D17">
        <v>439.291</v>
      </c>
      <c r="E17">
        <v>110266.637</v>
      </c>
      <c r="F17">
        <v>8559579</v>
      </c>
      <c r="I17">
        <v>15</v>
      </c>
      <c r="J17">
        <v>192.70599999999999</v>
      </c>
      <c r="K17">
        <v>373.154</v>
      </c>
      <c r="L17">
        <v>71908.784</v>
      </c>
      <c r="M17">
        <v>5582005</v>
      </c>
      <c r="P17">
        <v>15</v>
      </c>
      <c r="Q17">
        <v>221.87100000000001</v>
      </c>
      <c r="R17">
        <v>745.81</v>
      </c>
      <c r="S17">
        <v>165473.712</v>
      </c>
      <c r="T17">
        <v>12845094</v>
      </c>
      <c r="W17">
        <v>15</v>
      </c>
      <c r="X17">
        <v>150.20699999999999</v>
      </c>
      <c r="Y17">
        <v>1356.33</v>
      </c>
      <c r="Z17">
        <v>203730.36199999999</v>
      </c>
      <c r="AA17">
        <v>15814812</v>
      </c>
      <c r="AD17">
        <v>4</v>
      </c>
      <c r="AE17">
        <v>281.47699999999998</v>
      </c>
      <c r="AF17">
        <v>726.90099999999995</v>
      </c>
      <c r="AG17">
        <v>204606.00700000001</v>
      </c>
      <c r="AH17">
        <v>15882785</v>
      </c>
    </row>
    <row r="18" spans="2:34" x14ac:dyDescent="0.35">
      <c r="B18">
        <v>16</v>
      </c>
      <c r="C18">
        <v>179.733</v>
      </c>
      <c r="D18">
        <v>282.51499999999999</v>
      </c>
      <c r="E18">
        <v>50777.345999999998</v>
      </c>
      <c r="F18">
        <v>3941652</v>
      </c>
      <c r="I18">
        <v>16</v>
      </c>
      <c r="J18">
        <v>260.02800000000002</v>
      </c>
      <c r="K18">
        <v>478.86500000000001</v>
      </c>
      <c r="L18">
        <v>124518.308</v>
      </c>
      <c r="M18">
        <v>9665882</v>
      </c>
      <c r="P18">
        <v>16</v>
      </c>
      <c r="Q18">
        <v>176.52500000000001</v>
      </c>
      <c r="R18">
        <v>374.89</v>
      </c>
      <c r="S18">
        <v>66177.650999999998</v>
      </c>
      <c r="T18">
        <v>5137119</v>
      </c>
      <c r="W18">
        <v>16</v>
      </c>
      <c r="X18">
        <v>185.55600000000001</v>
      </c>
      <c r="Y18">
        <v>676.85500000000002</v>
      </c>
      <c r="Z18">
        <v>125594.45299999999</v>
      </c>
      <c r="AA18">
        <v>9749419</v>
      </c>
      <c r="AD18">
        <v>5</v>
      </c>
      <c r="AE18">
        <v>235.92599999999999</v>
      </c>
      <c r="AF18">
        <v>833.89099999999996</v>
      </c>
      <c r="AG18">
        <v>196736.20199999999</v>
      </c>
      <c r="AH18">
        <v>15271882</v>
      </c>
    </row>
    <row r="19" spans="2:34" x14ac:dyDescent="0.35">
      <c r="B19">
        <v>17</v>
      </c>
      <c r="C19">
        <v>172.97</v>
      </c>
      <c r="D19">
        <v>394.34399999999999</v>
      </c>
      <c r="E19">
        <v>68209.710000000006</v>
      </c>
      <c r="F19">
        <v>5294860</v>
      </c>
      <c r="I19">
        <v>17</v>
      </c>
      <c r="J19">
        <v>182.34800000000001</v>
      </c>
      <c r="K19">
        <v>231.37</v>
      </c>
      <c r="L19">
        <v>42189.883999999998</v>
      </c>
      <c r="M19">
        <v>3275040</v>
      </c>
      <c r="P19">
        <v>17</v>
      </c>
      <c r="Q19">
        <v>179.37200000000001</v>
      </c>
      <c r="R19">
        <v>335.387</v>
      </c>
      <c r="S19">
        <v>60159.256999999998</v>
      </c>
      <c r="T19">
        <v>4669934</v>
      </c>
      <c r="W19">
        <v>1</v>
      </c>
      <c r="X19">
        <v>133.00899999999999</v>
      </c>
      <c r="Y19">
        <v>401.48599999999999</v>
      </c>
      <c r="Z19">
        <v>53401.358</v>
      </c>
      <c r="AA19">
        <v>4145344</v>
      </c>
      <c r="AD19">
        <v>6</v>
      </c>
      <c r="AE19">
        <v>308.32400000000001</v>
      </c>
      <c r="AF19">
        <v>600.34</v>
      </c>
      <c r="AG19">
        <v>185098.94399999999</v>
      </c>
      <c r="AH19">
        <v>14368526</v>
      </c>
    </row>
    <row r="20" spans="2:34" x14ac:dyDescent="0.35">
      <c r="B20">
        <v>18</v>
      </c>
      <c r="C20">
        <v>237.00800000000001</v>
      </c>
      <c r="D20">
        <v>348.815</v>
      </c>
      <c r="E20">
        <v>82671.722999999998</v>
      </c>
      <c r="F20">
        <v>6417491</v>
      </c>
      <c r="I20">
        <v>18</v>
      </c>
      <c r="J20">
        <v>155.102</v>
      </c>
      <c r="K20">
        <v>320.58999999999997</v>
      </c>
      <c r="L20">
        <v>49724.260999999999</v>
      </c>
      <c r="M20">
        <v>3859905</v>
      </c>
      <c r="P20">
        <v>18</v>
      </c>
      <c r="Q20">
        <v>172.44200000000001</v>
      </c>
      <c r="R20">
        <v>321.44400000000002</v>
      </c>
      <c r="S20">
        <v>55430.364000000001</v>
      </c>
      <c r="T20">
        <v>4302848</v>
      </c>
      <c r="W20">
        <v>2</v>
      </c>
      <c r="X20">
        <v>120.926</v>
      </c>
      <c r="Y20">
        <v>431.61500000000001</v>
      </c>
      <c r="Z20">
        <v>52193.375999999997</v>
      </c>
      <c r="AA20">
        <v>4051573</v>
      </c>
      <c r="AD20">
        <v>7</v>
      </c>
      <c r="AE20">
        <v>258.19900000000001</v>
      </c>
      <c r="AF20">
        <v>865.48199999999997</v>
      </c>
      <c r="AG20">
        <v>223466.62599999999</v>
      </c>
      <c r="AH20">
        <v>17346863</v>
      </c>
    </row>
    <row r="21" spans="2:34" x14ac:dyDescent="0.35">
      <c r="B21">
        <v>19</v>
      </c>
      <c r="C21">
        <v>267.577</v>
      </c>
      <c r="D21">
        <v>435.94200000000001</v>
      </c>
      <c r="E21">
        <v>116648.027</v>
      </c>
      <c r="F21">
        <v>9054942</v>
      </c>
      <c r="I21">
        <v>19</v>
      </c>
      <c r="J21">
        <v>189.227</v>
      </c>
      <c r="K21">
        <v>580.82799999999997</v>
      </c>
      <c r="L21">
        <v>109908.549</v>
      </c>
      <c r="M21">
        <v>8531782</v>
      </c>
      <c r="P21">
        <v>1</v>
      </c>
      <c r="Q21">
        <v>293.21300000000002</v>
      </c>
      <c r="R21">
        <v>432.15499999999997</v>
      </c>
      <c r="S21">
        <v>126713.302</v>
      </c>
      <c r="T21">
        <v>9836271</v>
      </c>
      <c r="W21">
        <v>3</v>
      </c>
      <c r="X21">
        <v>155.54</v>
      </c>
      <c r="Y21">
        <v>611.30499999999995</v>
      </c>
      <c r="Z21">
        <v>95082.509000000005</v>
      </c>
      <c r="AA21">
        <v>7380893</v>
      </c>
      <c r="AD21">
        <v>8</v>
      </c>
      <c r="AE21">
        <v>245.74199999999999</v>
      </c>
      <c r="AF21">
        <v>289.471</v>
      </c>
      <c r="AG21">
        <v>71135.089000000007</v>
      </c>
      <c r="AH21">
        <v>5521946</v>
      </c>
    </row>
    <row r="22" spans="2:34" x14ac:dyDescent="0.35">
      <c r="B22">
        <v>20</v>
      </c>
      <c r="C22">
        <v>189.691</v>
      </c>
      <c r="D22">
        <v>380.952</v>
      </c>
      <c r="E22">
        <v>72263.199999999997</v>
      </c>
      <c r="F22">
        <v>5609517</v>
      </c>
      <c r="I22">
        <v>20</v>
      </c>
      <c r="J22">
        <v>169.685</v>
      </c>
      <c r="K22">
        <v>301.89600000000002</v>
      </c>
      <c r="L22">
        <v>51227.142999999996</v>
      </c>
      <c r="M22">
        <v>3976568</v>
      </c>
      <c r="P22">
        <v>2</v>
      </c>
      <c r="Q22">
        <v>276.40199999999999</v>
      </c>
      <c r="R22">
        <v>440.39800000000002</v>
      </c>
      <c r="S22">
        <v>121726.63499999999</v>
      </c>
      <c r="T22">
        <v>9449175</v>
      </c>
      <c r="W22">
        <v>4</v>
      </c>
      <c r="X22">
        <v>145.58199999999999</v>
      </c>
      <c r="Y22">
        <v>726.14400000000001</v>
      </c>
      <c r="Z22">
        <v>105713.74</v>
      </c>
      <c r="AA22">
        <v>8206155</v>
      </c>
      <c r="AD22">
        <v>9</v>
      </c>
      <c r="AE22">
        <v>264.75599999999997</v>
      </c>
      <c r="AF22">
        <v>287.28399999999999</v>
      </c>
      <c r="AG22">
        <v>76060.165999999997</v>
      </c>
      <c r="AH22">
        <v>5904261</v>
      </c>
    </row>
    <row r="23" spans="2:34" x14ac:dyDescent="0.35">
      <c r="B23">
        <v>21</v>
      </c>
      <c r="C23">
        <v>182.16800000000001</v>
      </c>
      <c r="D23">
        <v>404.16699999999997</v>
      </c>
      <c r="E23">
        <v>73626.323000000004</v>
      </c>
      <c r="F23">
        <v>5715331</v>
      </c>
      <c r="I23">
        <v>21</v>
      </c>
      <c r="J23">
        <v>174.50299999999999</v>
      </c>
      <c r="K23">
        <v>298.863</v>
      </c>
      <c r="L23">
        <v>52152.500999999997</v>
      </c>
      <c r="M23">
        <v>4048400</v>
      </c>
      <c r="P23">
        <v>3</v>
      </c>
      <c r="Q23">
        <v>297.96600000000001</v>
      </c>
      <c r="R23">
        <v>531.65300000000002</v>
      </c>
      <c r="S23">
        <v>158414.66399999999</v>
      </c>
      <c r="T23">
        <v>12297127</v>
      </c>
      <c r="W23">
        <v>5</v>
      </c>
      <c r="X23">
        <v>122.575</v>
      </c>
      <c r="Y23">
        <v>408.73099999999999</v>
      </c>
      <c r="Z23">
        <v>50100.074999999997</v>
      </c>
      <c r="AA23">
        <v>3889078</v>
      </c>
      <c r="AD23">
        <v>10</v>
      </c>
      <c r="AE23">
        <v>266.03100000000001</v>
      </c>
      <c r="AF23">
        <v>834.64300000000003</v>
      </c>
      <c r="AG23">
        <v>222041.20499999999</v>
      </c>
      <c r="AH23">
        <v>17236213</v>
      </c>
    </row>
    <row r="24" spans="2:34" x14ac:dyDescent="0.35">
      <c r="B24">
        <v>22</v>
      </c>
      <c r="C24">
        <v>177.453</v>
      </c>
      <c r="D24">
        <v>315.93599999999998</v>
      </c>
      <c r="E24">
        <v>56063.822999999997</v>
      </c>
      <c r="F24">
        <v>4352021</v>
      </c>
      <c r="I24">
        <v>22</v>
      </c>
      <c r="J24">
        <v>144.04900000000001</v>
      </c>
      <c r="K24">
        <v>609.64700000000005</v>
      </c>
      <c r="L24">
        <v>87819.263999999996</v>
      </c>
      <c r="M24">
        <v>6817075</v>
      </c>
      <c r="P24">
        <v>4</v>
      </c>
      <c r="Q24">
        <v>249.697</v>
      </c>
      <c r="R24">
        <v>403.89699999999999</v>
      </c>
      <c r="S24">
        <v>100851.696</v>
      </c>
      <c r="T24">
        <v>7828733</v>
      </c>
      <c r="W24">
        <v>6</v>
      </c>
      <c r="X24">
        <v>167.43100000000001</v>
      </c>
      <c r="Y24">
        <v>562.72400000000005</v>
      </c>
      <c r="Z24">
        <v>94217.182000000001</v>
      </c>
      <c r="AA24">
        <v>7313721</v>
      </c>
      <c r="AD24">
        <v>1</v>
      </c>
      <c r="AE24">
        <v>220.995</v>
      </c>
      <c r="AF24">
        <v>768.24</v>
      </c>
      <c r="AG24">
        <v>169777.19500000001</v>
      </c>
      <c r="AH24">
        <v>13179157</v>
      </c>
    </row>
    <row r="25" spans="2:34" x14ac:dyDescent="0.35">
      <c r="B25">
        <v>23</v>
      </c>
      <c r="C25">
        <v>200.126</v>
      </c>
      <c r="D25">
        <v>260.33100000000002</v>
      </c>
      <c r="E25">
        <v>52098.911</v>
      </c>
      <c r="F25">
        <v>4044240</v>
      </c>
      <c r="I25">
        <v>23</v>
      </c>
      <c r="J25">
        <v>184.30600000000001</v>
      </c>
      <c r="K25">
        <v>306.34300000000002</v>
      </c>
      <c r="L25">
        <v>56460.995000000003</v>
      </c>
      <c r="M25">
        <v>4382852</v>
      </c>
      <c r="P25">
        <v>5</v>
      </c>
      <c r="Q25">
        <v>176.75700000000001</v>
      </c>
      <c r="R25">
        <v>691.80600000000004</v>
      </c>
      <c r="S25">
        <v>122281.808</v>
      </c>
      <c r="T25">
        <v>9492271</v>
      </c>
      <c r="W25">
        <v>7</v>
      </c>
      <c r="X25">
        <v>121.41500000000001</v>
      </c>
      <c r="Y25">
        <v>558.65200000000004</v>
      </c>
      <c r="Z25">
        <v>67828.872000000003</v>
      </c>
      <c r="AA25">
        <v>5265297</v>
      </c>
      <c r="AD25">
        <v>2</v>
      </c>
      <c r="AE25">
        <v>150.19399999999999</v>
      </c>
      <c r="AF25">
        <v>223.73599999999999</v>
      </c>
      <c r="AG25">
        <v>33603.813000000002</v>
      </c>
      <c r="AH25">
        <v>2608536</v>
      </c>
    </row>
    <row r="26" spans="2:34" x14ac:dyDescent="0.35">
      <c r="B26">
        <v>24</v>
      </c>
      <c r="C26">
        <v>174.95400000000001</v>
      </c>
      <c r="D26">
        <v>371.16899999999998</v>
      </c>
      <c r="E26">
        <v>64937.4</v>
      </c>
      <c r="F26">
        <v>5040843</v>
      </c>
      <c r="I26">
        <v>24</v>
      </c>
      <c r="J26">
        <v>295.54500000000002</v>
      </c>
      <c r="K26">
        <v>427.35300000000001</v>
      </c>
      <c r="L26">
        <v>126301.985</v>
      </c>
      <c r="M26">
        <v>9804342</v>
      </c>
      <c r="P26">
        <v>6</v>
      </c>
      <c r="Q26">
        <v>180.00399999999999</v>
      </c>
      <c r="R26">
        <v>347.69400000000002</v>
      </c>
      <c r="S26">
        <v>62586.222000000002</v>
      </c>
      <c r="T26">
        <v>4858330</v>
      </c>
      <c r="W26">
        <v>8</v>
      </c>
      <c r="X26">
        <v>142.297</v>
      </c>
      <c r="Y26">
        <v>366.38900000000001</v>
      </c>
      <c r="Z26">
        <v>52136.14</v>
      </c>
      <c r="AA26">
        <v>4047130</v>
      </c>
      <c r="AD26">
        <v>3</v>
      </c>
      <c r="AE26">
        <v>163.25700000000001</v>
      </c>
      <c r="AF26">
        <v>818.178</v>
      </c>
      <c r="AG26">
        <v>133573.139</v>
      </c>
      <c r="AH26">
        <v>10368774</v>
      </c>
    </row>
    <row r="27" spans="2:34" x14ac:dyDescent="0.35">
      <c r="B27">
        <v>25</v>
      </c>
      <c r="C27">
        <v>228.78899999999999</v>
      </c>
      <c r="D27">
        <v>506.35399999999998</v>
      </c>
      <c r="E27">
        <v>115848.181</v>
      </c>
      <c r="F27">
        <v>8992853</v>
      </c>
      <c r="I27">
        <v>1</v>
      </c>
      <c r="J27">
        <v>159.16</v>
      </c>
      <c r="K27">
        <v>687.91</v>
      </c>
      <c r="L27">
        <v>109487.969</v>
      </c>
      <c r="M27">
        <v>8499134</v>
      </c>
      <c r="P27">
        <v>7</v>
      </c>
      <c r="Q27">
        <v>167.881</v>
      </c>
      <c r="R27">
        <v>496.20299999999997</v>
      </c>
      <c r="S27">
        <v>83303.236999999994</v>
      </c>
      <c r="T27">
        <v>6466513</v>
      </c>
      <c r="W27">
        <v>9</v>
      </c>
      <c r="X27">
        <v>131.51499999999999</v>
      </c>
      <c r="Y27">
        <v>437.315</v>
      </c>
      <c r="Z27">
        <v>57513.474999999999</v>
      </c>
      <c r="AA27">
        <v>4464552</v>
      </c>
      <c r="AD27">
        <v>4</v>
      </c>
      <c r="AE27">
        <v>292.49099999999999</v>
      </c>
      <c r="AF27">
        <v>893.84100000000001</v>
      </c>
      <c r="AG27">
        <v>261440.83199999999</v>
      </c>
      <c r="AH27">
        <v>20294656</v>
      </c>
    </row>
    <row r="28" spans="2:34" x14ac:dyDescent="0.35">
      <c r="B28">
        <v>26</v>
      </c>
      <c r="C28">
        <v>198.10300000000001</v>
      </c>
      <c r="D28">
        <v>368.27699999999999</v>
      </c>
      <c r="E28">
        <v>72956.922000000006</v>
      </c>
      <c r="F28">
        <v>5663368</v>
      </c>
      <c r="I28">
        <v>2</v>
      </c>
      <c r="J28">
        <v>233.375</v>
      </c>
      <c r="K28">
        <v>539.27599999999995</v>
      </c>
      <c r="L28">
        <v>125853.33500000001</v>
      </c>
      <c r="M28">
        <v>9769515</v>
      </c>
      <c r="P28">
        <v>8</v>
      </c>
      <c r="Q28">
        <v>150.941</v>
      </c>
      <c r="R28">
        <v>628.65</v>
      </c>
      <c r="S28">
        <v>94889.288</v>
      </c>
      <c r="T28">
        <v>7365894</v>
      </c>
      <c r="W28">
        <v>10</v>
      </c>
      <c r="X28">
        <v>163.44999999999999</v>
      </c>
      <c r="Y28">
        <v>432.95</v>
      </c>
      <c r="Z28">
        <v>70765.626000000004</v>
      </c>
      <c r="AA28">
        <v>5493266</v>
      </c>
      <c r="AD28">
        <v>5</v>
      </c>
      <c r="AE28">
        <v>224.25399999999999</v>
      </c>
      <c r="AF28">
        <v>895.06399999999996</v>
      </c>
      <c r="AG28">
        <v>200721.764</v>
      </c>
      <c r="AH28">
        <v>15581266</v>
      </c>
    </row>
    <row r="29" spans="2:34" x14ac:dyDescent="0.35">
      <c r="B29">
        <v>27</v>
      </c>
      <c r="C29">
        <v>182.88900000000001</v>
      </c>
      <c r="D29">
        <v>370.834</v>
      </c>
      <c r="E29">
        <v>67821.490999999995</v>
      </c>
      <c r="F29">
        <v>5264724</v>
      </c>
      <c r="I29">
        <v>3</v>
      </c>
      <c r="J29">
        <v>160.93799999999999</v>
      </c>
      <c r="K29">
        <v>254.44</v>
      </c>
      <c r="L29">
        <v>40948.987999999998</v>
      </c>
      <c r="M29">
        <v>3178714</v>
      </c>
      <c r="P29">
        <v>9</v>
      </c>
      <c r="Q29">
        <v>160.29400000000001</v>
      </c>
      <c r="R29">
        <v>420.09</v>
      </c>
      <c r="S29">
        <v>67337.851999999999</v>
      </c>
      <c r="T29">
        <v>5227181</v>
      </c>
      <c r="W29">
        <v>11</v>
      </c>
      <c r="X29">
        <v>148.51900000000001</v>
      </c>
      <c r="Y29">
        <v>545.07299999999998</v>
      </c>
      <c r="Z29">
        <v>80953.875</v>
      </c>
      <c r="AA29">
        <v>6284141</v>
      </c>
      <c r="AD29">
        <v>6</v>
      </c>
      <c r="AE29">
        <v>196.54400000000001</v>
      </c>
      <c r="AF29">
        <v>936.56</v>
      </c>
      <c r="AG29">
        <v>184075.63</v>
      </c>
      <c r="AH29">
        <v>14289090</v>
      </c>
    </row>
    <row r="30" spans="2:34" x14ac:dyDescent="0.35">
      <c r="B30">
        <v>28</v>
      </c>
      <c r="C30">
        <v>208.84700000000001</v>
      </c>
      <c r="D30">
        <v>373.48899999999998</v>
      </c>
      <c r="E30">
        <v>78002.088000000003</v>
      </c>
      <c r="F30">
        <v>6055005</v>
      </c>
      <c r="I30">
        <v>4</v>
      </c>
      <c r="J30">
        <v>166.696</v>
      </c>
      <c r="K30">
        <v>487.53100000000001</v>
      </c>
      <c r="L30">
        <v>81269.554999999993</v>
      </c>
      <c r="M30">
        <v>6308646</v>
      </c>
      <c r="P30">
        <v>10</v>
      </c>
      <c r="Q30">
        <v>259.887</v>
      </c>
      <c r="R30">
        <v>275.01400000000001</v>
      </c>
      <c r="S30">
        <v>71472.462</v>
      </c>
      <c r="T30">
        <v>5548135</v>
      </c>
      <c r="W30">
        <v>12</v>
      </c>
      <c r="X30">
        <v>114.008</v>
      </c>
      <c r="Y30">
        <v>504.82400000000001</v>
      </c>
      <c r="Z30">
        <v>57553.964</v>
      </c>
      <c r="AA30">
        <v>4467695</v>
      </c>
      <c r="AD30">
        <v>7</v>
      </c>
      <c r="AE30">
        <v>199.03100000000001</v>
      </c>
      <c r="AF30">
        <v>873.88099999999997</v>
      </c>
      <c r="AG30">
        <v>173929.22200000001</v>
      </c>
      <c r="AH30">
        <v>13501463</v>
      </c>
    </row>
    <row r="31" spans="2:34" x14ac:dyDescent="0.35">
      <c r="B31">
        <v>29</v>
      </c>
      <c r="C31">
        <v>201.87799999999999</v>
      </c>
      <c r="D31">
        <v>361.06200000000001</v>
      </c>
      <c r="E31">
        <v>72890.334000000003</v>
      </c>
      <c r="F31">
        <v>5658199</v>
      </c>
      <c r="I31">
        <v>5</v>
      </c>
      <c r="J31">
        <v>258.19900000000001</v>
      </c>
      <c r="K31">
        <v>308.22300000000001</v>
      </c>
      <c r="L31">
        <v>79582.856</v>
      </c>
      <c r="M31">
        <v>6177714</v>
      </c>
      <c r="P31">
        <v>11</v>
      </c>
      <c r="Q31">
        <v>289.72199999999998</v>
      </c>
      <c r="R31">
        <v>410.50700000000001</v>
      </c>
      <c r="S31">
        <v>118932.951</v>
      </c>
      <c r="T31">
        <v>9232312</v>
      </c>
      <c r="W31">
        <v>13</v>
      </c>
      <c r="X31">
        <v>145.054</v>
      </c>
      <c r="Y31">
        <v>644.90599999999995</v>
      </c>
      <c r="Z31">
        <v>93546.288</v>
      </c>
      <c r="AA31">
        <v>7261642</v>
      </c>
      <c r="AD31">
        <v>8</v>
      </c>
      <c r="AE31">
        <v>223.881</v>
      </c>
      <c r="AF31">
        <v>564.72900000000004</v>
      </c>
      <c r="AG31">
        <v>126431.773</v>
      </c>
      <c r="AH31">
        <v>9814417</v>
      </c>
    </row>
    <row r="32" spans="2:34" x14ac:dyDescent="0.35">
      <c r="B32">
        <v>30</v>
      </c>
      <c r="C32">
        <v>195.69399999999999</v>
      </c>
      <c r="D32">
        <v>565.154</v>
      </c>
      <c r="E32">
        <v>110597.375</v>
      </c>
      <c r="F32">
        <v>8585253</v>
      </c>
      <c r="I32">
        <v>6</v>
      </c>
      <c r="J32">
        <v>270.50099999999998</v>
      </c>
      <c r="K32">
        <v>300.57499999999999</v>
      </c>
      <c r="L32">
        <v>81305.972999999998</v>
      </c>
      <c r="M32">
        <v>6311473</v>
      </c>
      <c r="P32">
        <v>12</v>
      </c>
      <c r="Q32">
        <v>164.429</v>
      </c>
      <c r="R32">
        <v>333.95699999999999</v>
      </c>
      <c r="S32">
        <v>54912.188000000002</v>
      </c>
      <c r="T32">
        <v>4262624</v>
      </c>
      <c r="W32">
        <v>14</v>
      </c>
      <c r="X32">
        <v>127.496</v>
      </c>
      <c r="Y32">
        <v>490.88099999999997</v>
      </c>
      <c r="Z32">
        <v>62585.127</v>
      </c>
      <c r="AA32">
        <v>4858245</v>
      </c>
      <c r="AD32">
        <v>9</v>
      </c>
      <c r="AE32">
        <v>146.71600000000001</v>
      </c>
      <c r="AF32">
        <v>890.53599999999994</v>
      </c>
      <c r="AG32">
        <v>130655.773</v>
      </c>
      <c r="AH32">
        <v>10142310</v>
      </c>
    </row>
    <row r="33" spans="2:34" x14ac:dyDescent="0.35">
      <c r="B33">
        <v>31</v>
      </c>
      <c r="C33">
        <v>168.44800000000001</v>
      </c>
      <c r="D33">
        <v>433.625</v>
      </c>
      <c r="E33">
        <v>73043.414000000004</v>
      </c>
      <c r="F33">
        <v>5670082</v>
      </c>
      <c r="I33">
        <v>7</v>
      </c>
      <c r="J33">
        <v>245.072</v>
      </c>
      <c r="K33">
        <v>548.72199999999998</v>
      </c>
      <c r="L33">
        <v>134476.24900000001</v>
      </c>
      <c r="M33">
        <v>10438879</v>
      </c>
      <c r="P33">
        <v>13</v>
      </c>
      <c r="Q33">
        <v>171.553</v>
      </c>
      <c r="R33">
        <v>385.72800000000001</v>
      </c>
      <c r="S33">
        <v>66172.832999999999</v>
      </c>
      <c r="T33">
        <v>5136745</v>
      </c>
      <c r="W33">
        <v>15</v>
      </c>
      <c r="X33">
        <v>111.212</v>
      </c>
      <c r="Y33">
        <v>813.87800000000004</v>
      </c>
      <c r="Z33">
        <v>90513.432000000001</v>
      </c>
      <c r="AA33">
        <v>7026213</v>
      </c>
      <c r="AD33">
        <v>10</v>
      </c>
      <c r="AE33">
        <v>188.029</v>
      </c>
      <c r="AF33">
        <v>471.53699999999998</v>
      </c>
      <c r="AG33">
        <v>88662.743000000002</v>
      </c>
      <c r="AH33">
        <v>6882551</v>
      </c>
    </row>
    <row r="34" spans="2:34" x14ac:dyDescent="0.35">
      <c r="B34">
        <v>32</v>
      </c>
      <c r="C34">
        <v>379.279</v>
      </c>
      <c r="D34">
        <v>260.95</v>
      </c>
      <c r="E34">
        <v>98972.781000000003</v>
      </c>
      <c r="F34">
        <v>7682880</v>
      </c>
      <c r="I34">
        <v>8</v>
      </c>
      <c r="J34">
        <v>283.42200000000003</v>
      </c>
      <c r="K34">
        <v>554.29399999999998</v>
      </c>
      <c r="L34">
        <v>157099.23199999999</v>
      </c>
      <c r="M34">
        <v>12195015</v>
      </c>
      <c r="P34">
        <v>1</v>
      </c>
      <c r="Q34">
        <v>131.154</v>
      </c>
      <c r="R34">
        <v>658.30100000000004</v>
      </c>
      <c r="S34">
        <v>86338.938999999998</v>
      </c>
      <c r="T34">
        <v>6702163</v>
      </c>
      <c r="W34">
        <v>16</v>
      </c>
      <c r="X34">
        <v>149.434</v>
      </c>
      <c r="Y34">
        <v>639.38599999999997</v>
      </c>
      <c r="Z34">
        <v>95546.101999999999</v>
      </c>
      <c r="AA34">
        <v>7416880</v>
      </c>
      <c r="AD34">
        <v>11</v>
      </c>
      <c r="AE34">
        <v>134.50399999999999</v>
      </c>
      <c r="AF34">
        <v>1027.605</v>
      </c>
      <c r="AG34">
        <v>138216.57199999999</v>
      </c>
      <c r="AH34">
        <v>10729226</v>
      </c>
    </row>
    <row r="35" spans="2:34" x14ac:dyDescent="0.35">
      <c r="B35">
        <v>1</v>
      </c>
      <c r="C35">
        <v>235.23</v>
      </c>
      <c r="D35">
        <v>532.49400000000003</v>
      </c>
      <c r="E35">
        <v>125258.484</v>
      </c>
      <c r="F35">
        <v>9723339</v>
      </c>
      <c r="I35">
        <v>9</v>
      </c>
      <c r="J35">
        <v>233.82599999999999</v>
      </c>
      <c r="K35">
        <v>701.23900000000003</v>
      </c>
      <c r="L35">
        <v>163967.64799999999</v>
      </c>
      <c r="M35">
        <v>12728184</v>
      </c>
      <c r="P35">
        <v>2</v>
      </c>
      <c r="Q35">
        <v>148.28800000000001</v>
      </c>
      <c r="R35">
        <v>399.19900000000001</v>
      </c>
      <c r="S35">
        <v>59196.245000000003</v>
      </c>
      <c r="T35">
        <v>4595179</v>
      </c>
      <c r="W35">
        <v>17</v>
      </c>
      <c r="X35">
        <v>107.09</v>
      </c>
      <c r="Y35">
        <v>1000.717</v>
      </c>
      <c r="Z35">
        <v>107166.974</v>
      </c>
      <c r="AA35">
        <v>8318964</v>
      </c>
      <c r="AD35">
        <v>12</v>
      </c>
      <c r="AE35">
        <v>206.696</v>
      </c>
      <c r="AF35">
        <v>1429.078</v>
      </c>
      <c r="AG35">
        <v>295384.337</v>
      </c>
      <c r="AH35">
        <v>22929561</v>
      </c>
    </row>
    <row r="36" spans="2:34" x14ac:dyDescent="0.35">
      <c r="B36">
        <v>2</v>
      </c>
      <c r="C36">
        <v>204.06800000000001</v>
      </c>
      <c r="D36">
        <v>438.16399999999999</v>
      </c>
      <c r="E36">
        <v>89415.168999999994</v>
      </c>
      <c r="F36">
        <v>6940959</v>
      </c>
      <c r="I36">
        <v>10</v>
      </c>
      <c r="J36">
        <v>153.40199999999999</v>
      </c>
      <c r="K36">
        <v>395.714</v>
      </c>
      <c r="L36">
        <v>60703.313000000002</v>
      </c>
      <c r="M36">
        <v>4712167</v>
      </c>
      <c r="P36">
        <v>3</v>
      </c>
      <c r="Q36">
        <v>184.44800000000001</v>
      </c>
      <c r="R36">
        <v>684.98299999999995</v>
      </c>
      <c r="S36">
        <v>126343.723</v>
      </c>
      <c r="T36">
        <v>9807582</v>
      </c>
      <c r="W36">
        <v>18</v>
      </c>
      <c r="X36">
        <v>155.34700000000001</v>
      </c>
      <c r="Y36">
        <v>652.16399999999999</v>
      </c>
      <c r="Z36">
        <v>101311.682</v>
      </c>
      <c r="AA36">
        <v>7864440</v>
      </c>
      <c r="AD36">
        <v>13</v>
      </c>
      <c r="AE36">
        <v>218.34100000000001</v>
      </c>
      <c r="AF36">
        <v>318.93099999999998</v>
      </c>
      <c r="AG36">
        <v>69635.877999999997</v>
      </c>
      <c r="AH36">
        <v>5405568</v>
      </c>
    </row>
    <row r="37" spans="2:34" x14ac:dyDescent="0.35">
      <c r="B37">
        <v>3</v>
      </c>
      <c r="C37">
        <v>207.68799999999999</v>
      </c>
      <c r="D37">
        <v>590.10699999999997</v>
      </c>
      <c r="E37">
        <v>122557.92600000001</v>
      </c>
      <c r="F37">
        <v>9513705</v>
      </c>
      <c r="I37">
        <v>11</v>
      </c>
      <c r="J37">
        <v>261.92200000000003</v>
      </c>
      <c r="K37">
        <v>759.46600000000001</v>
      </c>
      <c r="L37">
        <v>198920.68400000001</v>
      </c>
      <c r="M37">
        <v>15441455</v>
      </c>
      <c r="P37">
        <v>4</v>
      </c>
      <c r="Q37">
        <v>213.24</v>
      </c>
      <c r="R37">
        <v>576.846</v>
      </c>
      <c r="S37">
        <v>123006.61500000001</v>
      </c>
      <c r="T37">
        <v>9548535</v>
      </c>
      <c r="W37">
        <v>19</v>
      </c>
      <c r="X37">
        <v>100.804</v>
      </c>
      <c r="Y37">
        <v>759.7</v>
      </c>
      <c r="Z37">
        <v>76580.467000000004</v>
      </c>
      <c r="AA37">
        <v>5944650</v>
      </c>
      <c r="AD37">
        <v>14</v>
      </c>
      <c r="AE37">
        <v>176.68</v>
      </c>
      <c r="AF37">
        <v>513.52099999999996</v>
      </c>
      <c r="AG37">
        <v>90728.888000000006</v>
      </c>
      <c r="AH37">
        <v>7042938</v>
      </c>
    </row>
    <row r="38" spans="2:34" x14ac:dyDescent="0.35">
      <c r="B38">
        <v>4</v>
      </c>
      <c r="C38">
        <v>206.91499999999999</v>
      </c>
      <c r="D38">
        <v>879.30600000000004</v>
      </c>
      <c r="E38">
        <v>181941.36300000001</v>
      </c>
      <c r="F38">
        <v>14123415</v>
      </c>
      <c r="I38">
        <v>12</v>
      </c>
      <c r="J38">
        <v>144.43600000000001</v>
      </c>
      <c r="K38">
        <v>283.83800000000002</v>
      </c>
      <c r="L38">
        <v>40996.330999999998</v>
      </c>
      <c r="M38">
        <v>3182389</v>
      </c>
      <c r="P38">
        <v>5</v>
      </c>
      <c r="Q38">
        <v>156.53200000000001</v>
      </c>
      <c r="R38">
        <v>522.89499999999998</v>
      </c>
      <c r="S38">
        <v>81849.849000000002</v>
      </c>
      <c r="T38">
        <v>6353692</v>
      </c>
      <c r="W38">
        <v>20</v>
      </c>
      <c r="X38">
        <v>126.529</v>
      </c>
      <c r="Y38">
        <v>389.31</v>
      </c>
      <c r="Z38">
        <v>49259.148000000001</v>
      </c>
      <c r="AA38">
        <v>3823800</v>
      </c>
      <c r="AD38">
        <v>15</v>
      </c>
      <c r="AE38">
        <v>293.44499999999999</v>
      </c>
      <c r="AF38">
        <v>1108.5360000000001</v>
      </c>
      <c r="AG38">
        <v>325294.01</v>
      </c>
      <c r="AH38">
        <v>25251335</v>
      </c>
    </row>
    <row r="39" spans="2:34" x14ac:dyDescent="0.35">
      <c r="B39">
        <v>5</v>
      </c>
      <c r="C39">
        <v>254.03800000000001</v>
      </c>
      <c r="D39">
        <v>523.096</v>
      </c>
      <c r="E39">
        <v>132886.24400000001</v>
      </c>
      <c r="F39">
        <v>10315453</v>
      </c>
      <c r="I39">
        <v>13</v>
      </c>
      <c r="J39">
        <v>174.96700000000001</v>
      </c>
      <c r="K39">
        <v>299.36</v>
      </c>
      <c r="L39">
        <v>52378.108</v>
      </c>
      <c r="M39">
        <v>4065913</v>
      </c>
      <c r="P39">
        <v>6</v>
      </c>
      <c r="Q39">
        <v>127.715</v>
      </c>
      <c r="R39">
        <v>578.87599999999998</v>
      </c>
      <c r="S39">
        <v>73930.962</v>
      </c>
      <c r="T39">
        <v>5738979</v>
      </c>
      <c r="W39">
        <v>21</v>
      </c>
      <c r="X39">
        <v>136.71899999999999</v>
      </c>
      <c r="Y39">
        <v>647.26099999999997</v>
      </c>
      <c r="Z39">
        <v>88493.019</v>
      </c>
      <c r="AA39">
        <v>6869376</v>
      </c>
      <c r="AD39">
        <v>16</v>
      </c>
      <c r="AE39">
        <v>175.45599999999999</v>
      </c>
      <c r="AF39">
        <v>1000.347</v>
      </c>
      <c r="AG39">
        <v>175517.12700000001</v>
      </c>
      <c r="AH39">
        <v>13624726</v>
      </c>
    </row>
    <row r="40" spans="2:34" x14ac:dyDescent="0.35">
      <c r="B40">
        <v>6</v>
      </c>
      <c r="C40">
        <v>192.435</v>
      </c>
      <c r="D40">
        <v>422.82799999999997</v>
      </c>
      <c r="E40">
        <v>81366.957999999999</v>
      </c>
      <c r="F40">
        <v>6316207</v>
      </c>
      <c r="I40">
        <v>14</v>
      </c>
      <c r="J40">
        <v>199.59800000000001</v>
      </c>
      <c r="K40">
        <v>273.81700000000001</v>
      </c>
      <c r="L40">
        <v>54653.228999999999</v>
      </c>
      <c r="M40">
        <v>4242522</v>
      </c>
      <c r="P40">
        <v>7</v>
      </c>
      <c r="Q40">
        <v>145.72399999999999</v>
      </c>
      <c r="R40">
        <v>513.19100000000003</v>
      </c>
      <c r="S40">
        <v>74784.217999999993</v>
      </c>
      <c r="T40">
        <v>5805214</v>
      </c>
      <c r="W40">
        <v>22</v>
      </c>
      <c r="X40">
        <v>114.20099999999999</v>
      </c>
      <c r="Y40">
        <v>326.05599999999998</v>
      </c>
      <c r="Z40">
        <v>37235.938000000002</v>
      </c>
      <c r="AA40">
        <v>2890484</v>
      </c>
      <c r="AD40">
        <v>17</v>
      </c>
      <c r="AE40">
        <v>155.02500000000001</v>
      </c>
      <c r="AF40">
        <v>1367.39</v>
      </c>
      <c r="AG40">
        <v>211979.58799999999</v>
      </c>
      <c r="AH40">
        <v>16455168</v>
      </c>
    </row>
    <row r="41" spans="2:34" x14ac:dyDescent="0.35">
      <c r="B41">
        <v>7</v>
      </c>
      <c r="C41">
        <v>213.93600000000001</v>
      </c>
      <c r="D41">
        <v>654.947</v>
      </c>
      <c r="E41">
        <v>140116.43299999999</v>
      </c>
      <c r="F41">
        <v>10876705</v>
      </c>
      <c r="I41">
        <v>15</v>
      </c>
      <c r="J41">
        <v>271.63499999999999</v>
      </c>
      <c r="K41">
        <v>766.72299999999996</v>
      </c>
      <c r="L41">
        <v>208268.856</v>
      </c>
      <c r="M41">
        <v>16167118</v>
      </c>
      <c r="P41">
        <v>8</v>
      </c>
      <c r="Q41">
        <v>207.12100000000001</v>
      </c>
      <c r="R41">
        <v>668.89200000000005</v>
      </c>
      <c r="S41">
        <v>138541.359</v>
      </c>
      <c r="T41">
        <v>10754438</v>
      </c>
      <c r="W41">
        <v>23</v>
      </c>
      <c r="X41">
        <v>109.512</v>
      </c>
      <c r="Y41">
        <v>362.411</v>
      </c>
      <c r="Z41">
        <v>39688.343999999997</v>
      </c>
      <c r="AA41">
        <v>3080855</v>
      </c>
      <c r="AD41">
        <v>1</v>
      </c>
      <c r="AE41">
        <v>223.48099999999999</v>
      </c>
      <c r="AF41">
        <v>1728.125</v>
      </c>
      <c r="AG41">
        <v>386203.51699999999</v>
      </c>
      <c r="AH41">
        <v>29979508</v>
      </c>
    </row>
    <row r="42" spans="2:34" x14ac:dyDescent="0.35">
      <c r="B42">
        <v>8</v>
      </c>
      <c r="C42">
        <v>181.93600000000001</v>
      </c>
      <c r="D42">
        <v>360.09399999999999</v>
      </c>
      <c r="E42">
        <v>65514.087</v>
      </c>
      <c r="F42">
        <v>5085609</v>
      </c>
      <c r="I42">
        <v>16</v>
      </c>
      <c r="J42">
        <v>202.316</v>
      </c>
      <c r="K42">
        <v>409.47399999999999</v>
      </c>
      <c r="L42">
        <v>82843.134999999995</v>
      </c>
      <c r="M42">
        <v>6430797</v>
      </c>
      <c r="P42">
        <v>9</v>
      </c>
      <c r="Q42">
        <v>151.03100000000001</v>
      </c>
      <c r="R42">
        <v>412.56299999999999</v>
      </c>
      <c r="S42">
        <v>62309.936000000002</v>
      </c>
      <c r="T42">
        <v>4836883</v>
      </c>
      <c r="W42">
        <v>24</v>
      </c>
      <c r="X42">
        <v>190.619</v>
      </c>
      <c r="Y42">
        <v>487.41300000000001</v>
      </c>
      <c r="Z42">
        <v>92909.942999999999</v>
      </c>
      <c r="AA42">
        <v>7212245</v>
      </c>
      <c r="AD42">
        <v>2</v>
      </c>
      <c r="AE42">
        <v>217.94200000000001</v>
      </c>
      <c r="AF42">
        <v>483.35599999999999</v>
      </c>
      <c r="AG42">
        <v>105343.607</v>
      </c>
      <c r="AH42">
        <v>8177423</v>
      </c>
    </row>
    <row r="43" spans="2:34" x14ac:dyDescent="0.35">
      <c r="B43">
        <v>9</v>
      </c>
      <c r="C43">
        <v>302.26900000000001</v>
      </c>
      <c r="D43">
        <v>616.64700000000005</v>
      </c>
      <c r="E43">
        <v>186393.23699999999</v>
      </c>
      <c r="F43">
        <v>14468997</v>
      </c>
      <c r="I43">
        <v>17</v>
      </c>
      <c r="J43">
        <v>163.012</v>
      </c>
      <c r="K43">
        <v>304.07600000000002</v>
      </c>
      <c r="L43">
        <v>49567.974000000002</v>
      </c>
      <c r="M43">
        <v>3847773</v>
      </c>
      <c r="P43">
        <v>10</v>
      </c>
      <c r="Q43">
        <v>136.101</v>
      </c>
      <c r="R43">
        <v>592.59900000000005</v>
      </c>
      <c r="S43">
        <v>80653.320000000007</v>
      </c>
      <c r="T43">
        <v>6260810</v>
      </c>
      <c r="W43">
        <v>25</v>
      </c>
      <c r="X43">
        <v>172.3</v>
      </c>
      <c r="Y43">
        <v>1547.1969999999999</v>
      </c>
      <c r="Z43">
        <v>266582.16399999999</v>
      </c>
      <c r="AA43">
        <v>20693758</v>
      </c>
      <c r="AD43">
        <v>3</v>
      </c>
      <c r="AE43">
        <v>145.41499999999999</v>
      </c>
      <c r="AF43">
        <v>914.97900000000004</v>
      </c>
      <c r="AG43">
        <v>133051.57500000001</v>
      </c>
      <c r="AH43">
        <v>10328287</v>
      </c>
    </row>
    <row r="44" spans="2:34" x14ac:dyDescent="0.35">
      <c r="B44">
        <v>10</v>
      </c>
      <c r="C44">
        <v>312.26600000000002</v>
      </c>
      <c r="D44">
        <v>364.25099999999998</v>
      </c>
      <c r="E44">
        <v>113743.22100000001</v>
      </c>
      <c r="F44">
        <v>8829453</v>
      </c>
      <c r="I44">
        <v>18</v>
      </c>
      <c r="J44">
        <v>144.114</v>
      </c>
      <c r="K44">
        <v>325.065</v>
      </c>
      <c r="L44">
        <v>46846.275999999998</v>
      </c>
      <c r="M44">
        <v>3636498</v>
      </c>
      <c r="P44">
        <v>11</v>
      </c>
      <c r="Q44">
        <v>162.19999999999999</v>
      </c>
      <c r="R44">
        <v>440.47199999999998</v>
      </c>
      <c r="S44">
        <v>71444.687999999995</v>
      </c>
      <c r="T44">
        <v>5545979</v>
      </c>
      <c r="W44">
        <v>26</v>
      </c>
      <c r="X44">
        <v>134.16900000000001</v>
      </c>
      <c r="Y44">
        <v>1192.473</v>
      </c>
      <c r="Z44">
        <v>159992.48199999999</v>
      </c>
      <c r="AA44">
        <v>12419607</v>
      </c>
      <c r="AD44">
        <v>4</v>
      </c>
      <c r="AE44">
        <v>160.38399999999999</v>
      </c>
      <c r="AF44">
        <v>1175.3040000000001</v>
      </c>
      <c r="AG44">
        <v>188500</v>
      </c>
      <c r="AH44">
        <v>14632537</v>
      </c>
    </row>
    <row r="45" spans="2:34" x14ac:dyDescent="0.35">
      <c r="B45">
        <v>11</v>
      </c>
      <c r="C45">
        <v>245.6</v>
      </c>
      <c r="D45">
        <v>444.35</v>
      </c>
      <c r="E45">
        <v>109132.41899999999</v>
      </c>
      <c r="F45">
        <v>8471534</v>
      </c>
      <c r="I45">
        <v>19</v>
      </c>
      <c r="J45">
        <v>179.59100000000001</v>
      </c>
      <c r="K45">
        <v>312.10399999999998</v>
      </c>
      <c r="L45">
        <v>56051.159</v>
      </c>
      <c r="M45">
        <v>4351038</v>
      </c>
      <c r="P45">
        <v>12</v>
      </c>
      <c r="Q45">
        <v>159.76599999999999</v>
      </c>
      <c r="R45">
        <v>460.71899999999999</v>
      </c>
      <c r="S45">
        <v>73607.141000000003</v>
      </c>
      <c r="T45">
        <v>5713842</v>
      </c>
      <c r="W45">
        <v>27</v>
      </c>
      <c r="X45">
        <v>99.888999999999996</v>
      </c>
      <c r="Y45">
        <v>791.76</v>
      </c>
      <c r="Z45">
        <v>79088.088000000003</v>
      </c>
      <c r="AA45">
        <v>6139307</v>
      </c>
      <c r="AD45">
        <v>5</v>
      </c>
      <c r="AE45">
        <v>179.733</v>
      </c>
      <c r="AF45">
        <v>855.779</v>
      </c>
      <c r="AG45">
        <v>153811.823</v>
      </c>
      <c r="AH45">
        <v>11939826</v>
      </c>
    </row>
    <row r="46" spans="2:34" x14ac:dyDescent="0.35">
      <c r="B46">
        <v>12</v>
      </c>
      <c r="C46">
        <v>214.79900000000001</v>
      </c>
      <c r="D46">
        <v>448.25799999999998</v>
      </c>
      <c r="E46">
        <v>96285.221000000005</v>
      </c>
      <c r="F46">
        <v>7474255</v>
      </c>
      <c r="I46">
        <v>20</v>
      </c>
      <c r="J46">
        <v>286.88799999999998</v>
      </c>
      <c r="K46">
        <v>339.916</v>
      </c>
      <c r="L46">
        <v>97517.744000000006</v>
      </c>
      <c r="M46">
        <v>7569931</v>
      </c>
      <c r="P46">
        <v>13</v>
      </c>
      <c r="Q46">
        <v>221.11099999999999</v>
      </c>
      <c r="R46">
        <v>604.41499999999996</v>
      </c>
      <c r="S46">
        <v>133642.79300000001</v>
      </c>
      <c r="T46">
        <v>10374181</v>
      </c>
      <c r="W46">
        <v>28</v>
      </c>
      <c r="X46">
        <v>177.18199999999999</v>
      </c>
      <c r="Y46">
        <v>567.822</v>
      </c>
      <c r="Z46">
        <v>100608.183</v>
      </c>
      <c r="AA46">
        <v>7809830</v>
      </c>
      <c r="AD46">
        <v>6</v>
      </c>
      <c r="AE46">
        <v>203.92599999999999</v>
      </c>
      <c r="AF46">
        <v>1185.636</v>
      </c>
      <c r="AG46">
        <v>241781.99100000001</v>
      </c>
      <c r="AH46">
        <v>18768615</v>
      </c>
    </row>
    <row r="47" spans="2:34" x14ac:dyDescent="0.35">
      <c r="B47">
        <v>13</v>
      </c>
      <c r="C47">
        <v>306.62299999999999</v>
      </c>
      <c r="D47">
        <v>324.36900000000003</v>
      </c>
      <c r="E47">
        <v>99458.982999999993</v>
      </c>
      <c r="F47">
        <v>7720622</v>
      </c>
      <c r="I47">
        <v>21</v>
      </c>
      <c r="J47">
        <v>178.715</v>
      </c>
      <c r="K47">
        <v>332.93700000000001</v>
      </c>
      <c r="L47">
        <v>59501.063999999998</v>
      </c>
      <c r="M47">
        <v>4618841</v>
      </c>
      <c r="P47">
        <v>14</v>
      </c>
      <c r="Q47">
        <v>248.24100000000001</v>
      </c>
      <c r="R47">
        <v>919.88599999999997</v>
      </c>
      <c r="S47">
        <v>228353.443</v>
      </c>
      <c r="T47">
        <v>17726208</v>
      </c>
      <c r="W47">
        <v>29</v>
      </c>
      <c r="X47">
        <v>110.59399999999999</v>
      </c>
      <c r="Y47">
        <v>561.03800000000001</v>
      </c>
      <c r="Z47">
        <v>62047.46</v>
      </c>
      <c r="AA47">
        <v>4816508</v>
      </c>
      <c r="AD47">
        <v>7</v>
      </c>
      <c r="AE47">
        <v>234.10900000000001</v>
      </c>
      <c r="AF47">
        <v>1405.4780000000001</v>
      </c>
      <c r="AG47">
        <v>329035.196</v>
      </c>
      <c r="AH47">
        <v>25541749</v>
      </c>
    </row>
    <row r="48" spans="2:34" x14ac:dyDescent="0.35">
      <c r="B48">
        <v>14</v>
      </c>
      <c r="C48">
        <v>180.80199999999999</v>
      </c>
      <c r="D48">
        <v>445.39600000000002</v>
      </c>
      <c r="E48">
        <v>80528.657999999996</v>
      </c>
      <c r="F48">
        <v>6251133</v>
      </c>
      <c r="I48">
        <v>22</v>
      </c>
      <c r="J48">
        <v>276.09199999999998</v>
      </c>
      <c r="K48">
        <v>562.83900000000006</v>
      </c>
      <c r="L48">
        <v>155395.696</v>
      </c>
      <c r="M48">
        <v>12062776</v>
      </c>
      <c r="P48">
        <v>1</v>
      </c>
      <c r="Q48">
        <v>110.285</v>
      </c>
      <c r="R48">
        <v>582.78700000000003</v>
      </c>
      <c r="S48">
        <v>64272.65</v>
      </c>
      <c r="T48">
        <v>4989241</v>
      </c>
      <c r="W48">
        <v>30</v>
      </c>
      <c r="X48">
        <v>163.66900000000001</v>
      </c>
      <c r="Y48">
        <v>1029.299</v>
      </c>
      <c r="Z48">
        <v>168464.24900000001</v>
      </c>
      <c r="AA48">
        <v>13077238</v>
      </c>
      <c r="AD48">
        <v>8</v>
      </c>
      <c r="AE48">
        <v>179.488</v>
      </c>
      <c r="AF48">
        <v>996.08600000000001</v>
      </c>
      <c r="AG48">
        <v>178785.894</v>
      </c>
      <c r="AH48">
        <v>13878468</v>
      </c>
    </row>
    <row r="49" spans="2:34" x14ac:dyDescent="0.35">
      <c r="B49">
        <v>15</v>
      </c>
      <c r="C49">
        <v>194.09700000000001</v>
      </c>
      <c r="D49">
        <v>229.55099999999999</v>
      </c>
      <c r="E49">
        <v>44555.13</v>
      </c>
      <c r="F49">
        <v>3458645</v>
      </c>
      <c r="I49">
        <v>23</v>
      </c>
      <c r="J49">
        <v>130.678</v>
      </c>
      <c r="K49">
        <v>237.05799999999999</v>
      </c>
      <c r="L49">
        <v>30978.152999999998</v>
      </c>
      <c r="M49">
        <v>2404716</v>
      </c>
      <c r="P49">
        <v>2</v>
      </c>
      <c r="Q49">
        <v>89.789000000000001</v>
      </c>
      <c r="R49">
        <v>574.05100000000004</v>
      </c>
      <c r="S49">
        <v>51543.595999999998</v>
      </c>
      <c r="T49">
        <v>4001133</v>
      </c>
      <c r="W49">
        <v>31</v>
      </c>
      <c r="X49">
        <v>147.03800000000001</v>
      </c>
      <c r="Y49">
        <v>1138.451</v>
      </c>
      <c r="Z49">
        <v>167395.60200000001</v>
      </c>
      <c r="AA49">
        <v>12994283</v>
      </c>
      <c r="AD49">
        <v>1</v>
      </c>
      <c r="AE49">
        <v>322.39100000000002</v>
      </c>
      <c r="AF49">
        <v>1052.0119999999999</v>
      </c>
      <c r="AG49">
        <v>339159.33100000001</v>
      </c>
      <c r="AH49">
        <v>26327647</v>
      </c>
    </row>
    <row r="50" spans="2:34" x14ac:dyDescent="0.35">
      <c r="B50">
        <v>16</v>
      </c>
      <c r="C50">
        <v>219.06299999999999</v>
      </c>
      <c r="D50">
        <v>598.755</v>
      </c>
      <c r="E50">
        <v>131164.89199999999</v>
      </c>
      <c r="F50">
        <v>10181831</v>
      </c>
      <c r="I50">
        <v>24</v>
      </c>
      <c r="J50">
        <v>223.03</v>
      </c>
      <c r="K50">
        <v>617.904</v>
      </c>
      <c r="L50">
        <v>137811.37299999999</v>
      </c>
      <c r="M50">
        <v>10697772</v>
      </c>
      <c r="P50">
        <v>3</v>
      </c>
      <c r="Q50">
        <v>83.090999999999994</v>
      </c>
      <c r="R50">
        <v>536.46299999999997</v>
      </c>
      <c r="S50">
        <v>44574.993999999999</v>
      </c>
      <c r="T50">
        <v>3460187</v>
      </c>
      <c r="W50">
        <v>32</v>
      </c>
      <c r="X50">
        <v>119.779</v>
      </c>
      <c r="Y50">
        <v>419.601</v>
      </c>
      <c r="Z50">
        <v>50259.440999999999</v>
      </c>
      <c r="AA50">
        <v>3901449</v>
      </c>
      <c r="AD50">
        <v>2</v>
      </c>
      <c r="AE50">
        <v>220.95599999999999</v>
      </c>
      <c r="AF50">
        <v>785.12</v>
      </c>
      <c r="AG50">
        <v>173477.32500000001</v>
      </c>
      <c r="AH50">
        <v>13466384</v>
      </c>
    </row>
    <row r="51" spans="2:34" x14ac:dyDescent="0.35">
      <c r="B51">
        <v>17</v>
      </c>
      <c r="C51">
        <v>202.52199999999999</v>
      </c>
      <c r="D51">
        <v>414.73200000000003</v>
      </c>
      <c r="E51">
        <v>83992.296000000002</v>
      </c>
      <c r="F51">
        <v>6520002</v>
      </c>
      <c r="I51">
        <v>25</v>
      </c>
      <c r="J51">
        <v>209.04</v>
      </c>
      <c r="K51">
        <v>456.18400000000003</v>
      </c>
      <c r="L51">
        <v>95360.74</v>
      </c>
      <c r="M51">
        <v>7402491</v>
      </c>
      <c r="P51">
        <v>4</v>
      </c>
      <c r="Q51">
        <v>180.107</v>
      </c>
      <c r="R51">
        <v>485.12200000000001</v>
      </c>
      <c r="S51">
        <v>87373.822</v>
      </c>
      <c r="T51">
        <v>6782497</v>
      </c>
      <c r="W51">
        <v>1</v>
      </c>
      <c r="X51">
        <v>192.33199999999999</v>
      </c>
      <c r="Y51">
        <v>687.51599999999996</v>
      </c>
      <c r="Z51">
        <v>132231.375</v>
      </c>
      <c r="AA51">
        <v>10264618</v>
      </c>
      <c r="AD51">
        <v>3</v>
      </c>
      <c r="AE51">
        <v>172.815</v>
      </c>
      <c r="AF51">
        <v>145.52799999999999</v>
      </c>
      <c r="AG51">
        <v>25149.398000000001</v>
      </c>
      <c r="AH51">
        <v>1952252</v>
      </c>
    </row>
    <row r="52" spans="2:34" x14ac:dyDescent="0.35">
      <c r="B52">
        <v>18</v>
      </c>
      <c r="C52">
        <v>293.93400000000003</v>
      </c>
      <c r="D52">
        <v>436.38200000000001</v>
      </c>
      <c r="E52">
        <v>128267.636</v>
      </c>
      <c r="F52">
        <v>9956928</v>
      </c>
      <c r="I52">
        <v>1</v>
      </c>
      <c r="J52">
        <v>260.11799999999999</v>
      </c>
      <c r="K52">
        <v>429.48099999999999</v>
      </c>
      <c r="L52">
        <v>111715.94100000001</v>
      </c>
      <c r="M52">
        <v>8672083</v>
      </c>
      <c r="P52">
        <v>5</v>
      </c>
      <c r="Q52">
        <v>157.87200000000001</v>
      </c>
      <c r="R52">
        <v>767.30100000000004</v>
      </c>
      <c r="S52">
        <v>121135.288</v>
      </c>
      <c r="T52">
        <v>9403271</v>
      </c>
      <c r="W52">
        <v>2</v>
      </c>
      <c r="X52">
        <v>185.95500000000001</v>
      </c>
      <c r="Y52">
        <v>629.80399999999997</v>
      </c>
      <c r="Z52">
        <v>117115.382</v>
      </c>
      <c r="AA52">
        <v>9091221</v>
      </c>
      <c r="AD52">
        <v>4</v>
      </c>
      <c r="AE52">
        <v>325.315</v>
      </c>
      <c r="AF52">
        <v>961.83699999999999</v>
      </c>
      <c r="AG52">
        <v>312900.37099999998</v>
      </c>
      <c r="AH52">
        <v>24289264</v>
      </c>
    </row>
    <row r="53" spans="2:34" x14ac:dyDescent="0.35">
      <c r="B53">
        <v>19</v>
      </c>
      <c r="C53">
        <v>204.31200000000001</v>
      </c>
      <c r="D53">
        <v>409.87099999999998</v>
      </c>
      <c r="E53">
        <v>83741.826000000001</v>
      </c>
      <c r="F53">
        <v>6500559</v>
      </c>
      <c r="I53">
        <v>2</v>
      </c>
      <c r="J53">
        <v>291.06200000000001</v>
      </c>
      <c r="K53">
        <v>444.18200000000002</v>
      </c>
      <c r="L53">
        <v>129284.277</v>
      </c>
      <c r="M53">
        <v>10035846</v>
      </c>
      <c r="P53">
        <v>6</v>
      </c>
      <c r="Q53">
        <v>147.25700000000001</v>
      </c>
      <c r="R53">
        <v>968.40899999999999</v>
      </c>
      <c r="S53">
        <v>142605.03899999999</v>
      </c>
      <c r="T53">
        <v>11069886</v>
      </c>
      <c r="W53">
        <v>3</v>
      </c>
      <c r="X53">
        <v>199.495</v>
      </c>
      <c r="Y53">
        <v>553.98</v>
      </c>
      <c r="Z53">
        <v>110515.93399999999</v>
      </c>
      <c r="AA53">
        <v>8578931</v>
      </c>
      <c r="AD53">
        <v>5</v>
      </c>
      <c r="AE53">
        <v>256.79500000000002</v>
      </c>
      <c r="AF53">
        <v>214.30799999999999</v>
      </c>
      <c r="AG53">
        <v>55033.127</v>
      </c>
      <c r="AH53">
        <v>4272012</v>
      </c>
    </row>
    <row r="54" spans="2:34" x14ac:dyDescent="0.35">
      <c r="B54">
        <v>20</v>
      </c>
      <c r="C54">
        <v>205.11099999999999</v>
      </c>
      <c r="D54">
        <v>451.98</v>
      </c>
      <c r="E54">
        <v>92706.107000000004</v>
      </c>
      <c r="F54">
        <v>7196422</v>
      </c>
      <c r="I54">
        <v>3</v>
      </c>
      <c r="J54">
        <v>262.59199999999998</v>
      </c>
      <c r="K54">
        <v>649.452</v>
      </c>
      <c r="L54">
        <v>170540.66200000001</v>
      </c>
      <c r="M54">
        <v>13238422</v>
      </c>
      <c r="P54">
        <v>7</v>
      </c>
      <c r="Q54">
        <v>179.965</v>
      </c>
      <c r="R54">
        <v>619.65</v>
      </c>
      <c r="S54">
        <v>111515.36500000001</v>
      </c>
      <c r="T54">
        <v>8656513</v>
      </c>
      <c r="W54">
        <v>4</v>
      </c>
      <c r="X54">
        <v>189.30500000000001</v>
      </c>
      <c r="Y54">
        <v>950.93899999999996</v>
      </c>
      <c r="Z54">
        <v>180017.193</v>
      </c>
      <c r="AA54">
        <v>13974049</v>
      </c>
      <c r="AD54">
        <v>6</v>
      </c>
      <c r="AE54">
        <v>289.74799999999999</v>
      </c>
      <c r="AF54">
        <v>249.16800000000001</v>
      </c>
      <c r="AG54">
        <v>72195.903000000006</v>
      </c>
      <c r="AH54">
        <v>5604293</v>
      </c>
    </row>
    <row r="55" spans="2:34" x14ac:dyDescent="0.35">
      <c r="B55">
        <v>21</v>
      </c>
      <c r="C55">
        <v>213.459</v>
      </c>
      <c r="D55">
        <v>377.78699999999998</v>
      </c>
      <c r="E55">
        <v>80641.956999999995</v>
      </c>
      <c r="F55">
        <v>6259928</v>
      </c>
      <c r="I55">
        <v>4</v>
      </c>
      <c r="J55">
        <v>244.351</v>
      </c>
      <c r="K55">
        <v>278.87099999999998</v>
      </c>
      <c r="L55">
        <v>68142.206999999995</v>
      </c>
      <c r="M55">
        <v>5289620</v>
      </c>
      <c r="P55">
        <v>8</v>
      </c>
      <c r="Q55">
        <v>165.78200000000001</v>
      </c>
      <c r="R55">
        <v>434.07</v>
      </c>
      <c r="S55">
        <v>71960.854000000007</v>
      </c>
      <c r="T55">
        <v>5586047</v>
      </c>
      <c r="W55">
        <v>5</v>
      </c>
      <c r="X55">
        <v>188.46700000000001</v>
      </c>
      <c r="Y55">
        <v>603.096</v>
      </c>
      <c r="Z55">
        <v>113663.86599999999</v>
      </c>
      <c r="AA55">
        <v>8823293</v>
      </c>
      <c r="AD55">
        <v>7</v>
      </c>
      <c r="AE55">
        <v>292.62</v>
      </c>
      <c r="AF55">
        <v>1249.123</v>
      </c>
      <c r="AG55">
        <v>365518.74599999998</v>
      </c>
      <c r="AH55">
        <v>28373828</v>
      </c>
    </row>
    <row r="56" spans="2:34" x14ac:dyDescent="0.35">
      <c r="B56">
        <v>22</v>
      </c>
      <c r="C56">
        <v>146.89599999999999</v>
      </c>
      <c r="D56">
        <v>327.577</v>
      </c>
      <c r="E56">
        <v>48119.79</v>
      </c>
      <c r="F56">
        <v>3735356</v>
      </c>
      <c r="I56">
        <v>5</v>
      </c>
      <c r="J56">
        <v>282.54599999999999</v>
      </c>
      <c r="K56">
        <v>450.45299999999997</v>
      </c>
      <c r="L56">
        <v>127273.989</v>
      </c>
      <c r="M56">
        <v>9879795</v>
      </c>
      <c r="P56">
        <v>9</v>
      </c>
      <c r="Q56">
        <v>157.846</v>
      </c>
      <c r="R56">
        <v>454.32600000000002</v>
      </c>
      <c r="S56">
        <v>71713.566000000006</v>
      </c>
      <c r="T56">
        <v>5566851</v>
      </c>
      <c r="W56">
        <v>6</v>
      </c>
      <c r="X56">
        <v>97.853999999999999</v>
      </c>
      <c r="Y56">
        <v>492.10700000000003</v>
      </c>
      <c r="Z56">
        <v>48154.43</v>
      </c>
      <c r="AA56">
        <v>3738045</v>
      </c>
      <c r="AD56">
        <v>8</v>
      </c>
      <c r="AE56">
        <v>254.18</v>
      </c>
      <c r="AF56">
        <v>416.01</v>
      </c>
      <c r="AG56">
        <v>105741.205</v>
      </c>
      <c r="AH56">
        <v>8208287</v>
      </c>
    </row>
    <row r="57" spans="2:34" x14ac:dyDescent="0.35">
      <c r="B57">
        <v>1</v>
      </c>
      <c r="C57">
        <v>273.91500000000002</v>
      </c>
      <c r="D57">
        <v>424.89499999999998</v>
      </c>
      <c r="E57">
        <v>116385.1</v>
      </c>
      <c r="F57">
        <v>9034532</v>
      </c>
      <c r="I57">
        <v>6</v>
      </c>
      <c r="J57">
        <v>320.71600000000001</v>
      </c>
      <c r="K57">
        <v>477.87400000000002</v>
      </c>
      <c r="L57">
        <v>153262.08600000001</v>
      </c>
      <c r="M57">
        <v>11897152</v>
      </c>
      <c r="P57">
        <v>10</v>
      </c>
      <c r="Q57">
        <v>151.65</v>
      </c>
      <c r="R57">
        <v>409.935</v>
      </c>
      <c r="S57">
        <v>62166.557000000001</v>
      </c>
      <c r="T57">
        <v>4825753</v>
      </c>
      <c r="W57">
        <v>7</v>
      </c>
      <c r="X57">
        <v>178.79300000000001</v>
      </c>
      <c r="Y57">
        <v>926.09900000000005</v>
      </c>
      <c r="Z57">
        <v>165579.79800000001</v>
      </c>
      <c r="AA57">
        <v>12853329</v>
      </c>
      <c r="AD57">
        <v>9</v>
      </c>
      <c r="AE57">
        <v>291.79599999999999</v>
      </c>
      <c r="AF57">
        <v>648.12599999999998</v>
      </c>
      <c r="AG57">
        <v>189120.46</v>
      </c>
      <c r="AH57">
        <v>14680701</v>
      </c>
    </row>
    <row r="58" spans="2:34" x14ac:dyDescent="0.35">
      <c r="B58">
        <v>2</v>
      </c>
      <c r="C58">
        <v>285.66399999999999</v>
      </c>
      <c r="D58">
        <v>555.86</v>
      </c>
      <c r="E58">
        <v>158789.022</v>
      </c>
      <c r="F58">
        <v>12326187</v>
      </c>
      <c r="I58">
        <v>7</v>
      </c>
      <c r="J58">
        <v>202.81800000000001</v>
      </c>
      <c r="K58">
        <v>283.15600000000001</v>
      </c>
      <c r="L58">
        <v>57429.264000000003</v>
      </c>
      <c r="M58">
        <v>4458015</v>
      </c>
      <c r="P58">
        <v>11</v>
      </c>
      <c r="Q58">
        <v>154.44499999999999</v>
      </c>
      <c r="R58">
        <v>503.85300000000001</v>
      </c>
      <c r="S58">
        <v>77817.691999999995</v>
      </c>
      <c r="T58">
        <v>6040691</v>
      </c>
      <c r="W58">
        <v>8</v>
      </c>
      <c r="X58">
        <v>239.12</v>
      </c>
      <c r="Y58">
        <v>1190.671</v>
      </c>
      <c r="Z58">
        <v>284713.75099999999</v>
      </c>
      <c r="AA58">
        <v>22101244</v>
      </c>
    </row>
    <row r="59" spans="2:34" x14ac:dyDescent="0.35">
      <c r="B59">
        <v>3</v>
      </c>
      <c r="C59">
        <v>213.82</v>
      </c>
      <c r="D59">
        <v>461.32299999999998</v>
      </c>
      <c r="E59">
        <v>98639.994000000006</v>
      </c>
      <c r="F59">
        <v>7657047</v>
      </c>
      <c r="I59">
        <v>8</v>
      </c>
      <c r="J59">
        <v>328.81900000000002</v>
      </c>
      <c r="K59">
        <v>475.93799999999999</v>
      </c>
      <c r="L59">
        <v>156497.747</v>
      </c>
      <c r="M59">
        <v>12148324</v>
      </c>
      <c r="P59">
        <v>12</v>
      </c>
      <c r="Q59">
        <v>168.01</v>
      </c>
      <c r="R59">
        <v>565.10299999999995</v>
      </c>
      <c r="S59">
        <v>94943.11</v>
      </c>
      <c r="T59">
        <v>7370072</v>
      </c>
      <c r="W59">
        <v>9</v>
      </c>
      <c r="X59">
        <v>158.56800000000001</v>
      </c>
      <c r="Y59">
        <v>1597.7429999999999</v>
      </c>
      <c r="Z59">
        <v>253350.34099999999</v>
      </c>
      <c r="AA59">
        <v>19666622</v>
      </c>
    </row>
    <row r="60" spans="2:34" x14ac:dyDescent="0.35">
      <c r="B60">
        <v>4</v>
      </c>
      <c r="C60">
        <v>235.191</v>
      </c>
      <c r="D60">
        <v>647.83399999999995</v>
      </c>
      <c r="E60">
        <v>152364.889</v>
      </c>
      <c r="F60">
        <v>11827506</v>
      </c>
      <c r="I60">
        <v>9</v>
      </c>
      <c r="J60">
        <v>218.41900000000001</v>
      </c>
      <c r="K60">
        <v>317.577</v>
      </c>
      <c r="L60">
        <v>69364.81</v>
      </c>
      <c r="M60">
        <v>5384526</v>
      </c>
      <c r="P60">
        <v>13</v>
      </c>
      <c r="Q60">
        <v>220.441</v>
      </c>
      <c r="R60">
        <v>716.30899999999997</v>
      </c>
      <c r="S60">
        <v>157903.935</v>
      </c>
      <c r="T60">
        <v>12257481</v>
      </c>
      <c r="W60">
        <v>10</v>
      </c>
      <c r="X60">
        <v>116.932</v>
      </c>
      <c r="Y60">
        <v>536.87099999999998</v>
      </c>
      <c r="Z60">
        <v>62777.536</v>
      </c>
      <c r="AA60">
        <v>4873181</v>
      </c>
    </row>
    <row r="61" spans="2:34" x14ac:dyDescent="0.35">
      <c r="B61">
        <v>5</v>
      </c>
      <c r="C61">
        <v>216.21600000000001</v>
      </c>
      <c r="D61">
        <v>438.41399999999999</v>
      </c>
      <c r="E61">
        <v>94791.910999999993</v>
      </c>
      <c r="F61">
        <v>7358335</v>
      </c>
      <c r="I61">
        <v>10</v>
      </c>
      <c r="J61">
        <v>235.55199999999999</v>
      </c>
      <c r="K61">
        <v>392.23500000000001</v>
      </c>
      <c r="L61">
        <v>92391.6</v>
      </c>
      <c r="M61">
        <v>7172008</v>
      </c>
      <c r="P61">
        <v>14</v>
      </c>
      <c r="Q61">
        <v>146.18799999999999</v>
      </c>
      <c r="R61">
        <v>816.83399999999995</v>
      </c>
      <c r="S61">
        <v>119411.08900000001</v>
      </c>
      <c r="T61">
        <v>9269428</v>
      </c>
      <c r="W61">
        <v>11</v>
      </c>
      <c r="X61">
        <v>142.31</v>
      </c>
      <c r="Y61">
        <v>444.95299999999997</v>
      </c>
      <c r="Z61">
        <v>63321.373</v>
      </c>
      <c r="AA61">
        <v>4915397</v>
      </c>
    </row>
    <row r="62" spans="2:34" x14ac:dyDescent="0.35">
      <c r="B62">
        <v>6</v>
      </c>
      <c r="C62">
        <v>154.999</v>
      </c>
      <c r="D62">
        <v>493.67099999999999</v>
      </c>
      <c r="E62">
        <v>76518.633000000002</v>
      </c>
      <c r="F62">
        <v>5939850</v>
      </c>
      <c r="I62">
        <v>11</v>
      </c>
      <c r="J62">
        <v>170.935</v>
      </c>
      <c r="K62">
        <v>309.197</v>
      </c>
      <c r="L62">
        <v>52852.381000000001</v>
      </c>
      <c r="M62">
        <v>4102729</v>
      </c>
      <c r="P62">
        <v>15</v>
      </c>
      <c r="Q62">
        <v>108.765</v>
      </c>
      <c r="R62">
        <v>506.25799999999998</v>
      </c>
      <c r="S62">
        <v>55063.065000000002</v>
      </c>
      <c r="T62">
        <v>4274336</v>
      </c>
      <c r="W62">
        <v>12</v>
      </c>
      <c r="X62">
        <v>141.71799999999999</v>
      </c>
      <c r="Y62">
        <v>554.83699999999999</v>
      </c>
      <c r="Z62">
        <v>78630.226999999999</v>
      </c>
      <c r="AA62">
        <v>6103765</v>
      </c>
    </row>
    <row r="63" spans="2:34" x14ac:dyDescent="0.35">
      <c r="B63">
        <v>7</v>
      </c>
      <c r="C63">
        <v>165.78200000000001</v>
      </c>
      <c r="D63">
        <v>380.79500000000002</v>
      </c>
      <c r="E63">
        <v>63128.77</v>
      </c>
      <c r="F63">
        <v>4900446</v>
      </c>
      <c r="I63">
        <v>12</v>
      </c>
      <c r="J63">
        <v>233.053</v>
      </c>
      <c r="K63">
        <v>455.096</v>
      </c>
      <c r="L63">
        <v>106061.303</v>
      </c>
      <c r="M63">
        <v>8233135</v>
      </c>
      <c r="P63">
        <v>16</v>
      </c>
      <c r="Q63">
        <v>169.685</v>
      </c>
      <c r="R63">
        <v>708.57799999999997</v>
      </c>
      <c r="S63">
        <v>120235.08900000001</v>
      </c>
      <c r="T63">
        <v>9333392</v>
      </c>
      <c r="W63">
        <v>13</v>
      </c>
      <c r="X63">
        <v>138.08500000000001</v>
      </c>
      <c r="Y63">
        <v>637.46400000000006</v>
      </c>
      <c r="Z63">
        <v>88024.104999999996</v>
      </c>
      <c r="AA63">
        <v>6832976</v>
      </c>
    </row>
    <row r="64" spans="2:34" x14ac:dyDescent="0.35">
      <c r="B64">
        <v>8</v>
      </c>
      <c r="C64">
        <v>185.41399999999999</v>
      </c>
      <c r="D64">
        <v>394.08</v>
      </c>
      <c r="E64">
        <v>73068.108999999997</v>
      </c>
      <c r="F64">
        <v>5671999</v>
      </c>
      <c r="I64">
        <v>13</v>
      </c>
      <c r="J64">
        <v>185.33699999999999</v>
      </c>
      <c r="K64">
        <v>291.59899999999999</v>
      </c>
      <c r="L64">
        <v>54044.027000000002</v>
      </c>
      <c r="M64">
        <v>4195232</v>
      </c>
      <c r="P64">
        <v>17</v>
      </c>
      <c r="Q64">
        <v>121.042</v>
      </c>
      <c r="R64">
        <v>407.58699999999999</v>
      </c>
      <c r="S64">
        <v>49334.998</v>
      </c>
      <c r="T64">
        <v>3829688</v>
      </c>
      <c r="W64">
        <v>14</v>
      </c>
      <c r="X64">
        <v>170.09700000000001</v>
      </c>
      <c r="Y64">
        <v>1427.0050000000001</v>
      </c>
      <c r="Z64">
        <v>242729.66</v>
      </c>
      <c r="AA64">
        <v>18842179</v>
      </c>
    </row>
    <row r="65" spans="2:27" x14ac:dyDescent="0.35">
      <c r="B65">
        <v>9</v>
      </c>
      <c r="C65">
        <v>183.37899999999999</v>
      </c>
      <c r="D65">
        <v>577.25699999999995</v>
      </c>
      <c r="E65">
        <v>105856.798</v>
      </c>
      <c r="F65">
        <v>8217260</v>
      </c>
      <c r="I65">
        <v>14</v>
      </c>
      <c r="J65">
        <v>212.72499999999999</v>
      </c>
      <c r="K65">
        <v>302.34699999999998</v>
      </c>
      <c r="L65">
        <v>64316.642999999996</v>
      </c>
      <c r="M65">
        <v>4992656</v>
      </c>
      <c r="P65">
        <v>18</v>
      </c>
      <c r="Q65">
        <v>142.33600000000001</v>
      </c>
      <c r="R65">
        <v>852.072</v>
      </c>
      <c r="S65">
        <v>121280.458</v>
      </c>
      <c r="T65">
        <v>9414540</v>
      </c>
      <c r="W65">
        <v>15</v>
      </c>
      <c r="X65">
        <v>175.50800000000001</v>
      </c>
      <c r="Y65">
        <v>623.97</v>
      </c>
      <c r="Z65">
        <v>109511.505</v>
      </c>
      <c r="AA65">
        <v>8500961</v>
      </c>
    </row>
    <row r="66" spans="2:27" x14ac:dyDescent="0.35">
      <c r="B66">
        <v>10</v>
      </c>
      <c r="C66">
        <v>131.476</v>
      </c>
      <c r="D66">
        <v>458.03300000000002</v>
      </c>
      <c r="E66">
        <v>60220.409</v>
      </c>
      <c r="F66">
        <v>4674681</v>
      </c>
      <c r="I66">
        <v>15</v>
      </c>
      <c r="J66">
        <v>219.874</v>
      </c>
      <c r="K66">
        <v>287.07100000000003</v>
      </c>
      <c r="L66">
        <v>63119.482000000004</v>
      </c>
      <c r="M66">
        <v>4899725</v>
      </c>
      <c r="P66">
        <v>19</v>
      </c>
      <c r="Q66">
        <v>115.68300000000001</v>
      </c>
      <c r="R66">
        <v>617.08900000000006</v>
      </c>
      <c r="S66">
        <v>71386.409</v>
      </c>
      <c r="T66">
        <v>5541455</v>
      </c>
      <c r="W66">
        <v>16</v>
      </c>
      <c r="X66">
        <v>138.291</v>
      </c>
      <c r="Y66">
        <v>1286.002</v>
      </c>
      <c r="Z66">
        <v>177842.45</v>
      </c>
      <c r="AA66">
        <v>13805232</v>
      </c>
    </row>
    <row r="67" spans="2:27" x14ac:dyDescent="0.35">
      <c r="B67">
        <v>11</v>
      </c>
      <c r="C67">
        <v>129.209</v>
      </c>
      <c r="D67">
        <v>574.52</v>
      </c>
      <c r="E67">
        <v>74233.115000000005</v>
      </c>
      <c r="F67">
        <v>5762434</v>
      </c>
      <c r="I67">
        <v>16</v>
      </c>
      <c r="J67">
        <v>228.13200000000001</v>
      </c>
      <c r="K67">
        <v>313.03199999999998</v>
      </c>
      <c r="L67">
        <v>71412.456999999995</v>
      </c>
      <c r="M67">
        <v>5543477</v>
      </c>
      <c r="P67">
        <v>20</v>
      </c>
      <c r="Q67">
        <v>186.26400000000001</v>
      </c>
      <c r="R67">
        <v>703.13099999999997</v>
      </c>
      <c r="S67">
        <v>130968.232</v>
      </c>
      <c r="T67">
        <v>10166565</v>
      </c>
      <c r="W67">
        <v>1</v>
      </c>
      <c r="X67">
        <v>139.82400000000001</v>
      </c>
      <c r="Y67">
        <v>450.25400000000002</v>
      </c>
      <c r="Z67">
        <v>62956.315999999999</v>
      </c>
      <c r="AA67">
        <v>4887059</v>
      </c>
    </row>
    <row r="68" spans="2:27" x14ac:dyDescent="0.35">
      <c r="B68">
        <v>12</v>
      </c>
      <c r="C68">
        <v>225.90299999999999</v>
      </c>
      <c r="D68">
        <v>464.928</v>
      </c>
      <c r="E68">
        <v>105028.636</v>
      </c>
      <c r="F68">
        <v>8152973</v>
      </c>
      <c r="I68">
        <v>17</v>
      </c>
      <c r="J68">
        <v>263.64800000000002</v>
      </c>
      <c r="K68">
        <v>411.536</v>
      </c>
      <c r="L68">
        <v>108500.69899999999</v>
      </c>
      <c r="M68">
        <v>8422496</v>
      </c>
      <c r="P68">
        <v>21</v>
      </c>
      <c r="Q68">
        <v>129.16999999999999</v>
      </c>
      <c r="R68">
        <v>805.62300000000005</v>
      </c>
      <c r="S68">
        <v>104062.558</v>
      </c>
      <c r="T68">
        <v>8077980</v>
      </c>
      <c r="W68">
        <v>2</v>
      </c>
      <c r="X68">
        <v>118.491</v>
      </c>
      <c r="Y68">
        <v>358.952</v>
      </c>
      <c r="Z68">
        <v>42532.603000000003</v>
      </c>
      <c r="AA68">
        <v>3301644</v>
      </c>
    </row>
    <row r="69" spans="2:27" x14ac:dyDescent="0.35">
      <c r="B69">
        <v>13</v>
      </c>
      <c r="C69">
        <v>240.834</v>
      </c>
      <c r="D69">
        <v>457.68900000000002</v>
      </c>
      <c r="E69">
        <v>110226.818</v>
      </c>
      <c r="F69">
        <v>8556488</v>
      </c>
      <c r="I69">
        <v>18</v>
      </c>
      <c r="J69">
        <v>220.29900000000001</v>
      </c>
      <c r="K69">
        <v>218.535</v>
      </c>
      <c r="L69">
        <v>48143.093999999997</v>
      </c>
      <c r="M69">
        <v>3737165</v>
      </c>
      <c r="P69">
        <v>22</v>
      </c>
      <c r="Q69">
        <v>169.608</v>
      </c>
      <c r="R69">
        <v>868.077</v>
      </c>
      <c r="S69">
        <v>147232.48499999999</v>
      </c>
      <c r="T69">
        <v>11429097</v>
      </c>
      <c r="W69">
        <v>3</v>
      </c>
      <c r="X69">
        <v>173.24</v>
      </c>
      <c r="Y69">
        <v>487.90899999999999</v>
      </c>
      <c r="Z69">
        <v>84525.517999999996</v>
      </c>
      <c r="AA69">
        <v>6561394</v>
      </c>
    </row>
    <row r="70" spans="2:27" x14ac:dyDescent="0.35">
      <c r="B70">
        <v>14</v>
      </c>
      <c r="C70">
        <v>248.08600000000001</v>
      </c>
      <c r="D70">
        <v>602.56899999999996</v>
      </c>
      <c r="E70">
        <v>149489.06899999999</v>
      </c>
      <c r="F70">
        <v>11604267</v>
      </c>
      <c r="I70">
        <v>19</v>
      </c>
      <c r="J70">
        <v>219.21700000000001</v>
      </c>
      <c r="K70">
        <v>285.83499999999998</v>
      </c>
      <c r="L70">
        <v>62659.921000000002</v>
      </c>
      <c r="M70">
        <v>4864051</v>
      </c>
      <c r="P70">
        <v>23</v>
      </c>
      <c r="Q70">
        <v>166.774</v>
      </c>
      <c r="R70">
        <v>652.89700000000005</v>
      </c>
      <c r="S70">
        <v>108885.93</v>
      </c>
      <c r="T70">
        <v>8452400</v>
      </c>
      <c r="W70">
        <v>4</v>
      </c>
      <c r="X70">
        <v>93.319000000000003</v>
      </c>
      <c r="Y70">
        <v>957.28800000000001</v>
      </c>
      <c r="Z70">
        <v>89333.160999999993</v>
      </c>
      <c r="AA70">
        <v>6934593</v>
      </c>
    </row>
    <row r="71" spans="2:27" x14ac:dyDescent="0.35">
      <c r="B71">
        <v>15</v>
      </c>
      <c r="C71">
        <v>190.12899999999999</v>
      </c>
      <c r="D71">
        <v>424.404</v>
      </c>
      <c r="E71">
        <v>80691.490000000005</v>
      </c>
      <c r="F71">
        <v>6263773</v>
      </c>
      <c r="I71">
        <v>20</v>
      </c>
      <c r="J71">
        <v>200.62799999999999</v>
      </c>
      <c r="K71">
        <v>257.96899999999999</v>
      </c>
      <c r="L71">
        <v>51755.908000000003</v>
      </c>
      <c r="M71">
        <v>4017614</v>
      </c>
      <c r="P71">
        <v>24</v>
      </c>
      <c r="Q71">
        <v>112.101</v>
      </c>
      <c r="R71">
        <v>1391.059</v>
      </c>
      <c r="S71">
        <v>155939.60999999999</v>
      </c>
      <c r="T71">
        <v>12104998</v>
      </c>
      <c r="W71">
        <v>5</v>
      </c>
      <c r="X71">
        <v>128.13999999999999</v>
      </c>
      <c r="Y71">
        <v>513.49300000000005</v>
      </c>
      <c r="Z71">
        <v>65798.899999999994</v>
      </c>
      <c r="AA71">
        <v>5107718</v>
      </c>
    </row>
    <row r="72" spans="2:27" x14ac:dyDescent="0.35">
      <c r="B72">
        <v>16</v>
      </c>
      <c r="C72">
        <v>211.9</v>
      </c>
      <c r="D72">
        <v>483.685</v>
      </c>
      <c r="E72">
        <v>102492.83</v>
      </c>
      <c r="F72">
        <v>7956128</v>
      </c>
      <c r="P72">
        <v>25</v>
      </c>
      <c r="Q72">
        <v>117.087</v>
      </c>
      <c r="R72">
        <v>1716.41</v>
      </c>
      <c r="S72">
        <v>200968.897</v>
      </c>
      <c r="T72">
        <v>15600450</v>
      </c>
      <c r="W72">
        <v>6</v>
      </c>
      <c r="X72">
        <v>124.893</v>
      </c>
      <c r="Y72">
        <v>565.755</v>
      </c>
      <c r="Z72">
        <v>70659.012000000002</v>
      </c>
      <c r="AA72">
        <v>5484990</v>
      </c>
    </row>
    <row r="73" spans="2:27" x14ac:dyDescent="0.35">
      <c r="B73">
        <v>17</v>
      </c>
      <c r="C73">
        <v>191.881</v>
      </c>
      <c r="D73">
        <v>604.79200000000003</v>
      </c>
      <c r="E73">
        <v>116048.113</v>
      </c>
      <c r="F73">
        <v>9008373</v>
      </c>
      <c r="P73">
        <v>26</v>
      </c>
      <c r="Q73">
        <v>101.33199999999999</v>
      </c>
      <c r="R73">
        <v>769.94200000000001</v>
      </c>
      <c r="S73">
        <v>78019.555999999997</v>
      </c>
      <c r="T73">
        <v>6056361</v>
      </c>
      <c r="W73">
        <v>7</v>
      </c>
      <c r="X73">
        <v>85.95</v>
      </c>
      <c r="Y73">
        <v>525.428</v>
      </c>
      <c r="Z73">
        <v>45160.75</v>
      </c>
      <c r="AA73">
        <v>3505657</v>
      </c>
    </row>
    <row r="74" spans="2:27" x14ac:dyDescent="0.35">
      <c r="B74">
        <v>18</v>
      </c>
      <c r="C74">
        <v>157.49799999999999</v>
      </c>
      <c r="D74">
        <v>450.02199999999999</v>
      </c>
      <c r="E74">
        <v>70877.714000000007</v>
      </c>
      <c r="F74">
        <v>5501967</v>
      </c>
      <c r="P74">
        <v>27</v>
      </c>
      <c r="Q74">
        <v>175.37899999999999</v>
      </c>
      <c r="R74">
        <v>716.18200000000002</v>
      </c>
      <c r="S74">
        <v>125603.239</v>
      </c>
      <c r="T74">
        <v>9750101</v>
      </c>
      <c r="W74">
        <v>8</v>
      </c>
      <c r="X74">
        <v>114.15</v>
      </c>
      <c r="Y74">
        <v>419.07100000000003</v>
      </c>
      <c r="Z74">
        <v>47836.805</v>
      </c>
      <c r="AA74">
        <v>3713389</v>
      </c>
    </row>
    <row r="75" spans="2:27" x14ac:dyDescent="0.35">
      <c r="B75">
        <v>19</v>
      </c>
      <c r="C75">
        <v>151.315</v>
      </c>
      <c r="D75">
        <v>521.36900000000003</v>
      </c>
      <c r="E75">
        <v>78890.885999999999</v>
      </c>
      <c r="F75">
        <v>6123999</v>
      </c>
      <c r="P75">
        <v>28</v>
      </c>
      <c r="Q75">
        <v>156.63499999999999</v>
      </c>
      <c r="R75">
        <v>1234.4369999999999</v>
      </c>
      <c r="S75">
        <v>193356.402</v>
      </c>
      <c r="T75">
        <v>15009521</v>
      </c>
      <c r="W75">
        <v>9</v>
      </c>
      <c r="X75">
        <v>100.378</v>
      </c>
      <c r="Y75">
        <v>498</v>
      </c>
      <c r="Z75">
        <v>49988.489000000001</v>
      </c>
      <c r="AA75">
        <v>3880416</v>
      </c>
    </row>
    <row r="76" spans="2:27" x14ac:dyDescent="0.35">
      <c r="B76">
        <v>20</v>
      </c>
      <c r="C76">
        <v>165.756</v>
      </c>
      <c r="D76">
        <v>375.05399999999997</v>
      </c>
      <c r="E76">
        <v>62167.457999999999</v>
      </c>
      <c r="F76">
        <v>4825823</v>
      </c>
      <c r="W76">
        <v>10</v>
      </c>
      <c r="X76">
        <v>164.09399999999999</v>
      </c>
      <c r="Y76">
        <v>533.65200000000004</v>
      </c>
      <c r="Z76">
        <v>87569.065000000002</v>
      </c>
      <c r="AA76">
        <v>6797653</v>
      </c>
    </row>
    <row r="77" spans="2:27" x14ac:dyDescent="0.35">
      <c r="B77">
        <v>21</v>
      </c>
      <c r="C77">
        <v>227.655</v>
      </c>
      <c r="D77">
        <v>651.024</v>
      </c>
      <c r="E77">
        <v>148208.97200000001</v>
      </c>
      <c r="F77">
        <v>11504898</v>
      </c>
      <c r="W77">
        <v>11</v>
      </c>
      <c r="X77">
        <v>138.72900000000001</v>
      </c>
      <c r="Y77">
        <v>279.404</v>
      </c>
      <c r="Z77">
        <v>38761.389000000003</v>
      </c>
      <c r="AA77">
        <v>3008899</v>
      </c>
    </row>
    <row r="78" spans="2:27" x14ac:dyDescent="0.35">
      <c r="B78">
        <v>22</v>
      </c>
      <c r="C78">
        <v>150.88999999999999</v>
      </c>
      <c r="D78">
        <v>445.101</v>
      </c>
      <c r="E78">
        <v>67161.172000000006</v>
      </c>
      <c r="F78">
        <v>5213466</v>
      </c>
      <c r="W78">
        <v>12</v>
      </c>
      <c r="X78">
        <v>135.53399999999999</v>
      </c>
      <c r="Y78">
        <v>660.32399999999996</v>
      </c>
      <c r="Z78">
        <v>89496.494999999995</v>
      </c>
      <c r="AA78">
        <v>6947272</v>
      </c>
    </row>
    <row r="79" spans="2:27" x14ac:dyDescent="0.35">
      <c r="B79">
        <v>23</v>
      </c>
      <c r="C79">
        <v>137.45400000000001</v>
      </c>
      <c r="D79">
        <v>555.61599999999999</v>
      </c>
      <c r="E79">
        <v>76371.362999999998</v>
      </c>
      <c r="F79">
        <v>5928418</v>
      </c>
      <c r="W79">
        <v>13</v>
      </c>
      <c r="X79">
        <v>159.53399999999999</v>
      </c>
      <c r="Y79">
        <v>1924.759</v>
      </c>
      <c r="Z79">
        <v>307064.158</v>
      </c>
      <c r="AA79">
        <v>23836221</v>
      </c>
    </row>
    <row r="80" spans="2:27" x14ac:dyDescent="0.35">
      <c r="B80">
        <v>24</v>
      </c>
      <c r="C80">
        <v>171.69499999999999</v>
      </c>
      <c r="D80">
        <v>644.44399999999996</v>
      </c>
      <c r="E80">
        <v>110647.526</v>
      </c>
      <c r="F80">
        <v>8589146</v>
      </c>
      <c r="W80">
        <v>14</v>
      </c>
      <c r="X80">
        <v>201.95500000000001</v>
      </c>
      <c r="Y80">
        <v>524.83699999999999</v>
      </c>
      <c r="Z80">
        <v>105993.51700000001</v>
      </c>
      <c r="AA80">
        <v>8227873</v>
      </c>
    </row>
    <row r="81" spans="1:27" x14ac:dyDescent="0.35">
      <c r="B81">
        <v>25</v>
      </c>
      <c r="C81">
        <v>197.755</v>
      </c>
      <c r="D81">
        <v>601.60400000000004</v>
      </c>
      <c r="E81">
        <v>118970.361</v>
      </c>
      <c r="F81">
        <v>9235216</v>
      </c>
      <c r="W81">
        <v>15</v>
      </c>
      <c r="X81">
        <v>120.565</v>
      </c>
      <c r="Y81">
        <v>662.33100000000002</v>
      </c>
      <c r="Z81">
        <v>79853.975999999995</v>
      </c>
      <c r="AA81">
        <v>6198760</v>
      </c>
    </row>
    <row r="82" spans="1:27" x14ac:dyDescent="0.35">
      <c r="B82">
        <v>26</v>
      </c>
      <c r="C82">
        <v>188.14500000000001</v>
      </c>
      <c r="D82">
        <v>596.74199999999996</v>
      </c>
      <c r="E82">
        <v>112274.232</v>
      </c>
      <c r="F82">
        <v>8715421</v>
      </c>
      <c r="W82">
        <v>16</v>
      </c>
      <c r="X82">
        <v>120.964</v>
      </c>
      <c r="Y82">
        <v>592.30999999999995</v>
      </c>
      <c r="Z82">
        <v>71648.331000000006</v>
      </c>
      <c r="AA82">
        <v>5561787</v>
      </c>
    </row>
    <row r="83" spans="1:27" x14ac:dyDescent="0.35">
      <c r="B83">
        <v>27</v>
      </c>
      <c r="C83">
        <v>167.10900000000001</v>
      </c>
      <c r="D83">
        <v>381.25</v>
      </c>
      <c r="E83">
        <v>63710.108</v>
      </c>
      <c r="F83">
        <v>4945573</v>
      </c>
      <c r="W83">
        <v>17</v>
      </c>
      <c r="X83">
        <v>137.00299999999999</v>
      </c>
      <c r="Y83">
        <v>559.9</v>
      </c>
      <c r="Z83">
        <v>76707.808999999994</v>
      </c>
      <c r="AA83">
        <v>5954535</v>
      </c>
    </row>
    <row r="84" spans="1:27" x14ac:dyDescent="0.35">
      <c r="B84">
        <v>28</v>
      </c>
      <c r="C84">
        <v>138.48400000000001</v>
      </c>
      <c r="D84">
        <v>576.00699999999995</v>
      </c>
      <c r="E84">
        <v>79767.793999999994</v>
      </c>
      <c r="F84">
        <v>6192070</v>
      </c>
      <c r="W84">
        <v>18</v>
      </c>
      <c r="X84">
        <v>148.53200000000001</v>
      </c>
      <c r="Y84">
        <v>538.86099999999999</v>
      </c>
      <c r="Z84">
        <v>80038.244000000006</v>
      </c>
      <c r="AA84">
        <v>6213064</v>
      </c>
    </row>
    <row r="85" spans="1:27" x14ac:dyDescent="0.35">
      <c r="B85">
        <v>29</v>
      </c>
      <c r="C85">
        <v>191.93299999999999</v>
      </c>
      <c r="D85">
        <v>312.16300000000001</v>
      </c>
      <c r="E85">
        <v>59914.197999999997</v>
      </c>
      <c r="F85">
        <v>4650911</v>
      </c>
      <c r="W85">
        <v>19</v>
      </c>
      <c r="X85">
        <v>120.681</v>
      </c>
      <c r="Y85">
        <v>647.26099999999997</v>
      </c>
      <c r="Z85">
        <v>78112.038</v>
      </c>
      <c r="AA85">
        <v>6063540</v>
      </c>
    </row>
    <row r="86" spans="1:27" x14ac:dyDescent="0.35">
      <c r="B86">
        <v>30</v>
      </c>
      <c r="C86">
        <v>172.21</v>
      </c>
      <c r="D86">
        <v>392.16</v>
      </c>
      <c r="E86">
        <v>67533.790999999997</v>
      </c>
      <c r="F86">
        <v>5242391</v>
      </c>
      <c r="W86">
        <v>20</v>
      </c>
      <c r="X86">
        <v>119.831</v>
      </c>
      <c r="Y86">
        <v>725.33799999999997</v>
      </c>
      <c r="Z86">
        <v>86917.777000000002</v>
      </c>
      <c r="AA86">
        <v>6747096</v>
      </c>
    </row>
    <row r="87" spans="1:27" x14ac:dyDescent="0.35">
      <c r="W87">
        <v>21</v>
      </c>
      <c r="X87">
        <v>200.70500000000001</v>
      </c>
      <c r="Y87">
        <v>486.06700000000001</v>
      </c>
      <c r="Z87">
        <v>97556.274000000005</v>
      </c>
      <c r="AA87">
        <v>7572922</v>
      </c>
    </row>
    <row r="88" spans="1:27" x14ac:dyDescent="0.35">
      <c r="W88">
        <v>22</v>
      </c>
      <c r="X88">
        <v>124.443</v>
      </c>
      <c r="Y88">
        <v>626.92100000000005</v>
      </c>
      <c r="Z88">
        <v>78015.626999999993</v>
      </c>
      <c r="AA88">
        <v>6056056</v>
      </c>
    </row>
    <row r="89" spans="1:27" x14ac:dyDescent="0.35">
      <c r="W89">
        <v>23</v>
      </c>
      <c r="X89">
        <v>98.742000000000004</v>
      </c>
      <c r="Y89">
        <v>774.93200000000002</v>
      </c>
      <c r="Z89">
        <v>76518.633000000002</v>
      </c>
      <c r="AA89">
        <v>5939850</v>
      </c>
    </row>
    <row r="90" spans="1:27" x14ac:dyDescent="0.35">
      <c r="W90">
        <v>24</v>
      </c>
      <c r="X90">
        <v>80.796999999999997</v>
      </c>
      <c r="Y90">
        <v>669.38900000000001</v>
      </c>
      <c r="Z90">
        <v>54084.915999999997</v>
      </c>
      <c r="AA90">
        <v>4198406</v>
      </c>
    </row>
    <row r="93" spans="1:27" x14ac:dyDescent="0.35">
      <c r="B93" t="s">
        <v>9</v>
      </c>
      <c r="C93" s="1" t="s">
        <v>1</v>
      </c>
      <c r="D93" t="s">
        <v>2</v>
      </c>
      <c r="E93" t="s">
        <v>3</v>
      </c>
      <c r="F93" t="s">
        <v>4</v>
      </c>
    </row>
    <row r="94" spans="1:27" x14ac:dyDescent="0.35">
      <c r="A94" t="s">
        <v>10</v>
      </c>
      <c r="B94" s="2">
        <f>AVERAGE(F3:F91)</f>
        <v>6921105.3928571427</v>
      </c>
      <c r="C94">
        <f>AVERAGE(M3:M98)</f>
        <v>6984722.1159420293</v>
      </c>
      <c r="D94">
        <f>AVERAGE(T3:T99)</f>
        <v>7330172.2739726026</v>
      </c>
      <c r="E94">
        <f>AVERAGE(AA3:AA115)</f>
        <v>7739449.6363636367</v>
      </c>
      <c r="F94">
        <f>AVERAGE(AH3:AH98)</f>
        <v>14160845.309090909</v>
      </c>
    </row>
    <row r="95" spans="1:27" x14ac:dyDescent="0.35">
      <c r="A95" t="s">
        <v>11</v>
      </c>
      <c r="B95">
        <f>STDEVA(F3:F91)</f>
        <v>2481397.5383479279</v>
      </c>
      <c r="C95">
        <f>STDEVA(M3:M98)</f>
        <v>3144690.15884481</v>
      </c>
      <c r="D95">
        <f>STDEVA(T3:T99)</f>
        <v>3215043.8611170189</v>
      </c>
      <c r="E95">
        <f>STDEVA(AA3:AA115)</f>
        <v>4444614.4455576204</v>
      </c>
      <c r="F95">
        <f>STDEVA(AH3:AH98)</f>
        <v>7885266.1174153369</v>
      </c>
    </row>
    <row r="96" spans="1:27" x14ac:dyDescent="0.35">
      <c r="A96" t="s">
        <v>12</v>
      </c>
      <c r="B96">
        <f>B95/SQRT(COUNT(F3:F91))</f>
        <v>270742.6678275349</v>
      </c>
      <c r="C96">
        <f>C95/SQRT(COUNT(M3:M98))</f>
        <v>378576.2074629555</v>
      </c>
      <c r="D96">
        <f>D95/SQRT(COUNT(T3:T99))</f>
        <v>376292.42179101298</v>
      </c>
      <c r="E96">
        <f>E95/SQRT(COUNT(AA3:AA115))</f>
        <v>473797.49185868946</v>
      </c>
      <c r="F96">
        <f>F95/SQRT(COUNT(AH3:AH98))</f>
        <v>1063249.0663694965</v>
      </c>
    </row>
    <row r="98" spans="1:7" x14ac:dyDescent="0.35">
      <c r="A98" t="s">
        <v>13</v>
      </c>
      <c r="B98" s="3">
        <f t="shared" ref="B98:F100" si="0">B94/$B$94*100</f>
        <v>100</v>
      </c>
      <c r="C98" s="3">
        <f t="shared" si="0"/>
        <v>100.91916998042743</v>
      </c>
      <c r="D98" s="3">
        <f t="shared" si="0"/>
        <v>105.91042698956201</v>
      </c>
      <c r="E98" s="3">
        <f t="shared" si="0"/>
        <v>111.82389513026428</v>
      </c>
      <c r="F98" s="3">
        <f t="shared" si="0"/>
        <v>204.60380972821866</v>
      </c>
      <c r="G98" s="3"/>
    </row>
    <row r="99" spans="1:7" x14ac:dyDescent="0.35">
      <c r="A99" t="s">
        <v>11</v>
      </c>
      <c r="B99" s="3">
        <f t="shared" si="0"/>
        <v>35.852618873696521</v>
      </c>
      <c r="C99" s="3">
        <f t="shared" si="0"/>
        <v>45.4362414722113</v>
      </c>
      <c r="D99" s="3">
        <f t="shared" si="0"/>
        <v>46.452751094284338</v>
      </c>
      <c r="E99" s="3">
        <f t="shared" si="0"/>
        <v>64.218274296828952</v>
      </c>
      <c r="F99" s="3">
        <f t="shared" si="0"/>
        <v>113.93073316804634</v>
      </c>
      <c r="G99" s="3"/>
    </row>
    <row r="100" spans="1:7" x14ac:dyDescent="0.35">
      <c r="A100" t="s">
        <v>12</v>
      </c>
      <c r="B100" s="3">
        <f t="shared" si="0"/>
        <v>3.911841425026588</v>
      </c>
      <c r="C100" s="3">
        <f t="shared" si="0"/>
        <v>5.469880690643163</v>
      </c>
      <c r="D100" s="3">
        <f t="shared" si="0"/>
        <v>5.436883278491349</v>
      </c>
      <c r="E100" s="3">
        <f t="shared" si="0"/>
        <v>6.8456910416025067</v>
      </c>
      <c r="F100" s="3">
        <f t="shared" si="0"/>
        <v>15.362416926446635</v>
      </c>
      <c r="G100" s="3"/>
    </row>
    <row r="102" spans="1:7" x14ac:dyDescent="0.35">
      <c r="A102" t="s">
        <v>21</v>
      </c>
      <c r="C102" s="9">
        <f>_xlfn.T.TEST(F3:F90,M3:M82,2,3)</f>
        <v>0.89149475257726696</v>
      </c>
      <c r="D102" s="12">
        <f>_xlfn.T.TEST(F3:F90,T3:T88,2,3)</f>
        <v>0.3791198710283713</v>
      </c>
      <c r="E102" s="9">
        <f>_xlfn.T.TEST(F3:F90,AA3:AA79,2,3)</f>
        <v>8.8529107521274727E-2</v>
      </c>
      <c r="F102" s="12">
        <f>_xlfn.T.TEST(F3:F90,AH3:AH73,2,3)</f>
        <v>1.1250032484937207E-8</v>
      </c>
    </row>
    <row r="103" spans="1:7" x14ac:dyDescent="0.35">
      <c r="F103" t="s">
        <v>28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O95"/>
  <sheetViews>
    <sheetView topLeftCell="B83" zoomScale="85" zoomScaleNormal="85" workbookViewId="0">
      <selection activeCell="G99" sqref="G99"/>
    </sheetView>
  </sheetViews>
  <sheetFormatPr baseColWidth="10" defaultRowHeight="14.5" x14ac:dyDescent="0.35"/>
  <cols>
    <col min="3" max="4" width="11.54296875" bestFit="1" customWidth="1"/>
    <col min="5" max="5" width="12.26953125" bestFit="1" customWidth="1"/>
    <col min="6" max="6" width="14.7265625" bestFit="1" customWidth="1"/>
    <col min="13" max="13" width="11.26953125" bestFit="1" customWidth="1"/>
    <col min="27" max="27" width="11.453125" bestFit="1" customWidth="1"/>
    <col min="28" max="28" width="11.26953125" bestFit="1" customWidth="1"/>
    <col min="34" max="35" width="11.453125" bestFit="1" customWidth="1"/>
  </cols>
  <sheetData>
    <row r="1" spans="2:41" x14ac:dyDescent="0.35">
      <c r="C1" t="s">
        <v>0</v>
      </c>
      <c r="J1" t="s">
        <v>1</v>
      </c>
      <c r="Q1" t="s">
        <v>2</v>
      </c>
      <c r="X1" t="s">
        <v>3</v>
      </c>
      <c r="AE1" t="s">
        <v>4</v>
      </c>
      <c r="AL1" t="s">
        <v>14</v>
      </c>
    </row>
    <row r="2" spans="2:41" x14ac:dyDescent="0.35">
      <c r="C2" t="s">
        <v>5</v>
      </c>
      <c r="D2" t="s">
        <v>6</v>
      </c>
      <c r="E2" t="s">
        <v>7</v>
      </c>
      <c r="F2" t="s">
        <v>8</v>
      </c>
      <c r="J2" t="s">
        <v>5</v>
      </c>
      <c r="K2" t="s">
        <v>6</v>
      </c>
      <c r="L2" t="s">
        <v>7</v>
      </c>
      <c r="M2" t="s">
        <v>8</v>
      </c>
      <c r="Q2" t="s">
        <v>5</v>
      </c>
      <c r="R2" t="s">
        <v>6</v>
      </c>
      <c r="S2" t="s">
        <v>7</v>
      </c>
      <c r="T2" t="s">
        <v>8</v>
      </c>
      <c r="X2" t="s">
        <v>5</v>
      </c>
      <c r="Y2" t="s">
        <v>6</v>
      </c>
      <c r="Z2" t="s">
        <v>7</v>
      </c>
      <c r="AA2" t="s">
        <v>8</v>
      </c>
      <c r="AE2" t="s">
        <v>5</v>
      </c>
      <c r="AF2" t="s">
        <v>6</v>
      </c>
      <c r="AG2" t="s">
        <v>7</v>
      </c>
      <c r="AH2" t="s">
        <v>8</v>
      </c>
      <c r="AL2" t="s">
        <v>5</v>
      </c>
      <c r="AM2" t="s">
        <v>6</v>
      </c>
      <c r="AN2" t="s">
        <v>7</v>
      </c>
      <c r="AO2" t="s">
        <v>8</v>
      </c>
    </row>
    <row r="3" spans="2:41" x14ac:dyDescent="0.35">
      <c r="B3">
        <v>1</v>
      </c>
      <c r="C3">
        <v>12808</v>
      </c>
      <c r="D3">
        <v>783.13900000000001</v>
      </c>
      <c r="E3">
        <v>10030440</v>
      </c>
      <c r="F3">
        <v>10030440</v>
      </c>
      <c r="I3">
        <v>1</v>
      </c>
      <c r="J3">
        <v>17950</v>
      </c>
      <c r="K3">
        <v>567.53399999999999</v>
      </c>
      <c r="L3">
        <v>10187235</v>
      </c>
      <c r="M3">
        <v>10187235</v>
      </c>
      <c r="P3">
        <v>1</v>
      </c>
      <c r="Q3">
        <v>16799</v>
      </c>
      <c r="R3">
        <v>67.971999999999994</v>
      </c>
      <c r="S3">
        <v>1141864</v>
      </c>
      <c r="T3">
        <v>1141864</v>
      </c>
      <c r="W3">
        <v>1</v>
      </c>
      <c r="X3">
        <v>20824</v>
      </c>
      <c r="Y3">
        <v>872.05600000000004</v>
      </c>
      <c r="Z3">
        <v>18159698</v>
      </c>
      <c r="AA3">
        <v>18159698</v>
      </c>
      <c r="AD3">
        <v>1</v>
      </c>
      <c r="AE3">
        <v>12162</v>
      </c>
      <c r="AF3">
        <v>2184.748</v>
      </c>
      <c r="AG3">
        <v>26570902</v>
      </c>
      <c r="AH3">
        <v>26570902</v>
      </c>
      <c r="AK3">
        <v>1</v>
      </c>
      <c r="AL3">
        <v>13971</v>
      </c>
      <c r="AM3">
        <v>70.021000000000001</v>
      </c>
      <c r="AN3">
        <v>978262</v>
      </c>
      <c r="AO3">
        <v>978262</v>
      </c>
    </row>
    <row r="4" spans="2:41" x14ac:dyDescent="0.35">
      <c r="B4">
        <v>2</v>
      </c>
      <c r="C4">
        <v>11737</v>
      </c>
      <c r="D4">
        <v>1502.55</v>
      </c>
      <c r="E4">
        <v>17635432</v>
      </c>
      <c r="F4">
        <v>17635432</v>
      </c>
      <c r="I4">
        <v>2</v>
      </c>
      <c r="J4">
        <v>13491</v>
      </c>
      <c r="K4">
        <v>794.428</v>
      </c>
      <c r="L4">
        <v>10717630</v>
      </c>
      <c r="M4">
        <v>10717630</v>
      </c>
      <c r="P4">
        <v>2</v>
      </c>
      <c r="Q4">
        <v>19777</v>
      </c>
      <c r="R4">
        <v>191.99600000000001</v>
      </c>
      <c r="S4">
        <v>3797113</v>
      </c>
      <c r="T4">
        <v>3797113</v>
      </c>
      <c r="W4">
        <v>2</v>
      </c>
      <c r="X4">
        <v>16924</v>
      </c>
      <c r="Y4">
        <v>1009.989</v>
      </c>
      <c r="Z4">
        <v>17093058</v>
      </c>
      <c r="AA4">
        <v>17093058</v>
      </c>
      <c r="AD4">
        <v>2</v>
      </c>
      <c r="AE4">
        <v>11844</v>
      </c>
      <c r="AF4">
        <v>1163.489</v>
      </c>
      <c r="AG4">
        <v>13780361</v>
      </c>
      <c r="AH4">
        <v>13780361</v>
      </c>
      <c r="AK4">
        <v>2</v>
      </c>
      <c r="AL4">
        <v>19384</v>
      </c>
      <c r="AM4">
        <v>81.061999999999998</v>
      </c>
      <c r="AN4">
        <v>1571307</v>
      </c>
      <c r="AO4">
        <v>1571307</v>
      </c>
    </row>
    <row r="5" spans="2:41" x14ac:dyDescent="0.35">
      <c r="B5">
        <v>3</v>
      </c>
      <c r="C5">
        <v>9524</v>
      </c>
      <c r="D5">
        <v>893.84199999999998</v>
      </c>
      <c r="E5">
        <v>8512954</v>
      </c>
      <c r="F5">
        <v>8512954</v>
      </c>
      <c r="I5">
        <v>3</v>
      </c>
      <c r="J5">
        <v>8314</v>
      </c>
      <c r="K5">
        <v>671.97500000000002</v>
      </c>
      <c r="L5">
        <v>5586798</v>
      </c>
      <c r="M5">
        <v>5586798</v>
      </c>
      <c r="P5">
        <v>3</v>
      </c>
      <c r="Q5">
        <v>20091</v>
      </c>
      <c r="R5">
        <v>83.566000000000003</v>
      </c>
      <c r="S5">
        <v>1678932</v>
      </c>
      <c r="T5">
        <v>1678932</v>
      </c>
      <c r="W5">
        <v>3</v>
      </c>
      <c r="X5">
        <v>23394</v>
      </c>
      <c r="Y5">
        <v>1081.4179999999999</v>
      </c>
      <c r="Z5">
        <v>25298684</v>
      </c>
      <c r="AA5">
        <v>25298684</v>
      </c>
      <c r="AD5">
        <v>3</v>
      </c>
      <c r="AE5">
        <v>11147</v>
      </c>
      <c r="AF5">
        <v>1316.444</v>
      </c>
      <c r="AG5">
        <v>14674406</v>
      </c>
      <c r="AH5">
        <v>14674406</v>
      </c>
      <c r="AK5">
        <v>3</v>
      </c>
      <c r="AL5">
        <v>18230</v>
      </c>
      <c r="AM5">
        <v>83.27</v>
      </c>
      <c r="AN5">
        <v>1518008</v>
      </c>
      <c r="AO5">
        <v>1518008</v>
      </c>
    </row>
    <row r="6" spans="2:41" x14ac:dyDescent="0.35">
      <c r="B6">
        <v>4</v>
      </c>
      <c r="C6">
        <v>9151</v>
      </c>
      <c r="D6">
        <v>1187.979</v>
      </c>
      <c r="E6">
        <v>10871196</v>
      </c>
      <c r="F6">
        <v>10871196</v>
      </c>
      <c r="I6">
        <v>4</v>
      </c>
      <c r="J6">
        <v>13418</v>
      </c>
      <c r="K6">
        <v>1310.6990000000001</v>
      </c>
      <c r="L6">
        <v>17586956</v>
      </c>
      <c r="M6">
        <v>17586956</v>
      </c>
      <c r="P6">
        <v>4</v>
      </c>
      <c r="Q6">
        <v>11686</v>
      </c>
      <c r="R6">
        <v>130.94200000000001</v>
      </c>
      <c r="S6">
        <v>1530190</v>
      </c>
      <c r="T6">
        <v>1530190</v>
      </c>
      <c r="W6">
        <v>4</v>
      </c>
      <c r="X6">
        <v>13004</v>
      </c>
      <c r="Y6">
        <v>560.05100000000004</v>
      </c>
      <c r="Z6">
        <v>7282901</v>
      </c>
      <c r="AA6">
        <v>7282901</v>
      </c>
      <c r="AD6">
        <v>4</v>
      </c>
      <c r="AE6">
        <v>14817</v>
      </c>
      <c r="AF6">
        <v>2343.364</v>
      </c>
      <c r="AG6">
        <v>34721622</v>
      </c>
      <c r="AH6">
        <v>34721622</v>
      </c>
      <c r="AK6">
        <v>4</v>
      </c>
      <c r="AL6">
        <v>9891</v>
      </c>
      <c r="AM6">
        <v>46.65</v>
      </c>
      <c r="AN6">
        <v>461416</v>
      </c>
      <c r="AO6">
        <v>461416</v>
      </c>
    </row>
    <row r="7" spans="2:41" x14ac:dyDescent="0.35">
      <c r="B7">
        <v>5</v>
      </c>
      <c r="C7">
        <v>6070</v>
      </c>
      <c r="D7">
        <v>1491.3320000000001</v>
      </c>
      <c r="E7">
        <v>9052385</v>
      </c>
      <c r="F7">
        <v>9052385</v>
      </c>
      <c r="I7">
        <v>5</v>
      </c>
      <c r="J7">
        <v>6144</v>
      </c>
      <c r="K7">
        <v>1189.0450000000001</v>
      </c>
      <c r="L7">
        <v>7305495</v>
      </c>
      <c r="M7">
        <v>7305495</v>
      </c>
      <c r="P7">
        <v>5</v>
      </c>
      <c r="Q7">
        <v>13587</v>
      </c>
      <c r="R7">
        <v>102.88200000000001</v>
      </c>
      <c r="S7">
        <v>1397857</v>
      </c>
      <c r="T7">
        <v>1397857</v>
      </c>
      <c r="W7">
        <v>5</v>
      </c>
      <c r="X7">
        <v>8828</v>
      </c>
      <c r="Y7">
        <v>1116.452</v>
      </c>
      <c r="Z7">
        <v>9856036</v>
      </c>
      <c r="AA7">
        <v>9856036</v>
      </c>
      <c r="AD7">
        <v>5</v>
      </c>
      <c r="AE7">
        <v>11062</v>
      </c>
      <c r="AF7">
        <v>3165.6909999999998</v>
      </c>
      <c r="AG7">
        <v>35018874</v>
      </c>
      <c r="AH7">
        <v>35018874</v>
      </c>
      <c r="AK7">
        <v>5</v>
      </c>
      <c r="AL7">
        <v>9241</v>
      </c>
      <c r="AM7">
        <v>52.896000000000001</v>
      </c>
      <c r="AN7">
        <v>488811</v>
      </c>
      <c r="AO7">
        <v>488811</v>
      </c>
    </row>
    <row r="8" spans="2:41" x14ac:dyDescent="0.35">
      <c r="B8">
        <v>6</v>
      </c>
      <c r="C8">
        <v>10185</v>
      </c>
      <c r="D8">
        <v>1736.943</v>
      </c>
      <c r="E8">
        <v>17690768</v>
      </c>
      <c r="F8">
        <v>17690768</v>
      </c>
      <c r="I8">
        <v>6</v>
      </c>
      <c r="J8">
        <v>8538</v>
      </c>
      <c r="K8">
        <v>1025.6669999999999</v>
      </c>
      <c r="L8">
        <v>8757148</v>
      </c>
      <c r="M8">
        <v>8757148</v>
      </c>
      <c r="P8">
        <v>6</v>
      </c>
      <c r="Q8">
        <v>12448</v>
      </c>
      <c r="R8">
        <v>199.60900000000001</v>
      </c>
      <c r="S8">
        <v>2484738</v>
      </c>
      <c r="T8">
        <v>2484738</v>
      </c>
      <c r="W8">
        <v>6</v>
      </c>
      <c r="X8">
        <v>13372</v>
      </c>
      <c r="Y8">
        <v>692.28700000000003</v>
      </c>
      <c r="Z8">
        <v>9257265</v>
      </c>
      <c r="AA8">
        <v>9257265</v>
      </c>
      <c r="AD8">
        <v>6</v>
      </c>
      <c r="AE8">
        <v>10107</v>
      </c>
      <c r="AF8">
        <v>3592.7240000000002</v>
      </c>
      <c r="AG8">
        <v>36311665</v>
      </c>
      <c r="AH8">
        <v>36311665</v>
      </c>
      <c r="AK8">
        <v>6</v>
      </c>
      <c r="AL8">
        <v>13155</v>
      </c>
      <c r="AM8">
        <v>62.805999999999997</v>
      </c>
      <c r="AN8">
        <v>826219</v>
      </c>
      <c r="AO8">
        <v>826219</v>
      </c>
    </row>
    <row r="9" spans="2:41" x14ac:dyDescent="0.35">
      <c r="B9">
        <v>7</v>
      </c>
      <c r="C9">
        <v>16520</v>
      </c>
      <c r="D9">
        <v>1624.021</v>
      </c>
      <c r="E9">
        <v>26828834</v>
      </c>
      <c r="F9">
        <v>26828834</v>
      </c>
      <c r="I9">
        <v>7</v>
      </c>
      <c r="J9">
        <v>9625</v>
      </c>
      <c r="K9">
        <v>911.14599999999996</v>
      </c>
      <c r="L9">
        <v>8769781</v>
      </c>
      <c r="M9">
        <v>8769781</v>
      </c>
      <c r="P9">
        <v>7</v>
      </c>
      <c r="Q9">
        <v>20449</v>
      </c>
      <c r="R9">
        <v>52.851999999999997</v>
      </c>
      <c r="S9">
        <v>1080768</v>
      </c>
      <c r="T9">
        <v>1080768</v>
      </c>
      <c r="W9">
        <v>7</v>
      </c>
      <c r="X9">
        <v>12014</v>
      </c>
      <c r="Y9">
        <v>814.43100000000004</v>
      </c>
      <c r="Z9">
        <v>9784580</v>
      </c>
      <c r="AA9">
        <v>9784580</v>
      </c>
      <c r="AD9">
        <v>7</v>
      </c>
      <c r="AE9">
        <v>12407</v>
      </c>
      <c r="AF9">
        <v>922.351</v>
      </c>
      <c r="AG9">
        <v>11443613</v>
      </c>
      <c r="AH9">
        <v>11443613</v>
      </c>
      <c r="AK9">
        <v>7</v>
      </c>
      <c r="AL9">
        <v>10966</v>
      </c>
      <c r="AM9">
        <v>60.889000000000003</v>
      </c>
      <c r="AN9">
        <v>667710</v>
      </c>
      <c r="AO9">
        <v>667710</v>
      </c>
    </row>
    <row r="10" spans="2:41" x14ac:dyDescent="0.35">
      <c r="B10">
        <v>8</v>
      </c>
      <c r="C10">
        <v>8808</v>
      </c>
      <c r="D10">
        <v>1130.383</v>
      </c>
      <c r="E10">
        <v>9956412</v>
      </c>
      <c r="F10">
        <v>9956412</v>
      </c>
      <c r="I10">
        <v>8</v>
      </c>
      <c r="J10">
        <v>16375</v>
      </c>
      <c r="K10">
        <v>1094.963</v>
      </c>
      <c r="L10">
        <v>17930014</v>
      </c>
      <c r="M10">
        <v>17930014</v>
      </c>
      <c r="P10">
        <v>8</v>
      </c>
      <c r="Q10">
        <v>14760</v>
      </c>
      <c r="R10">
        <v>76.182000000000002</v>
      </c>
      <c r="S10">
        <v>1124443</v>
      </c>
      <c r="T10">
        <v>1124443</v>
      </c>
      <c r="W10">
        <v>8</v>
      </c>
      <c r="X10">
        <v>18624</v>
      </c>
      <c r="Y10">
        <v>936.10799999999995</v>
      </c>
      <c r="Z10">
        <v>17434077</v>
      </c>
      <c r="AA10">
        <v>17434077</v>
      </c>
      <c r="AD10">
        <v>8</v>
      </c>
      <c r="AE10">
        <v>9119</v>
      </c>
      <c r="AF10">
        <v>805.06399999999996</v>
      </c>
      <c r="AG10">
        <v>7341382</v>
      </c>
      <c r="AH10">
        <v>7341382</v>
      </c>
      <c r="AK10">
        <v>8</v>
      </c>
      <c r="AL10">
        <v>11029</v>
      </c>
      <c r="AM10">
        <v>49.731000000000002</v>
      </c>
      <c r="AN10">
        <v>548481</v>
      </c>
      <c r="AO10">
        <v>548481</v>
      </c>
    </row>
    <row r="11" spans="2:41" x14ac:dyDescent="0.35">
      <c r="B11">
        <v>9</v>
      </c>
      <c r="C11">
        <v>13230</v>
      </c>
      <c r="D11">
        <v>1376.9079999999999</v>
      </c>
      <c r="E11">
        <v>18216496</v>
      </c>
      <c r="F11">
        <v>18216496</v>
      </c>
      <c r="I11">
        <v>9</v>
      </c>
      <c r="J11">
        <v>13134</v>
      </c>
      <c r="K11">
        <v>1174.3130000000001</v>
      </c>
      <c r="L11">
        <v>15423428</v>
      </c>
      <c r="M11">
        <v>15423428</v>
      </c>
      <c r="P11">
        <v>9</v>
      </c>
      <c r="Q11">
        <v>17341</v>
      </c>
      <c r="R11">
        <v>178.32</v>
      </c>
      <c r="S11">
        <v>3092247</v>
      </c>
      <c r="T11">
        <v>3092247</v>
      </c>
      <c r="W11">
        <v>9</v>
      </c>
      <c r="X11">
        <v>17902</v>
      </c>
      <c r="Y11">
        <v>810.21299999999997</v>
      </c>
      <c r="Z11">
        <v>14504430</v>
      </c>
      <c r="AA11">
        <v>14504430</v>
      </c>
      <c r="AD11">
        <v>9</v>
      </c>
      <c r="AE11">
        <v>12391</v>
      </c>
      <c r="AF11">
        <v>1976.9929999999999</v>
      </c>
      <c r="AG11">
        <v>24496915</v>
      </c>
      <c r="AH11">
        <v>24496915</v>
      </c>
      <c r="AK11">
        <v>9</v>
      </c>
      <c r="AL11">
        <v>12947</v>
      </c>
      <c r="AM11">
        <v>67.709000000000003</v>
      </c>
      <c r="AN11">
        <v>876634</v>
      </c>
      <c r="AO11">
        <v>876634</v>
      </c>
    </row>
    <row r="12" spans="2:41" x14ac:dyDescent="0.35">
      <c r="B12">
        <v>10</v>
      </c>
      <c r="C12">
        <v>9632</v>
      </c>
      <c r="D12">
        <v>1427.008</v>
      </c>
      <c r="E12">
        <v>13744938</v>
      </c>
      <c r="F12">
        <v>13744938</v>
      </c>
      <c r="I12">
        <v>10</v>
      </c>
      <c r="J12">
        <v>11184</v>
      </c>
      <c r="K12">
        <v>793.20100000000002</v>
      </c>
      <c r="L12">
        <v>8871164</v>
      </c>
      <c r="M12">
        <v>8871164</v>
      </c>
      <c r="P12">
        <v>10</v>
      </c>
      <c r="Q12">
        <v>14859</v>
      </c>
      <c r="R12">
        <v>160.26499999999999</v>
      </c>
      <c r="S12">
        <v>2381373</v>
      </c>
      <c r="T12">
        <v>2381373</v>
      </c>
      <c r="W12">
        <v>10</v>
      </c>
      <c r="X12">
        <v>18794</v>
      </c>
      <c r="Y12">
        <v>1136.019</v>
      </c>
      <c r="Z12">
        <v>21350338</v>
      </c>
      <c r="AA12">
        <v>21350338</v>
      </c>
      <c r="AD12">
        <v>10</v>
      </c>
      <c r="AE12">
        <v>9913</v>
      </c>
      <c r="AF12">
        <v>2211.1309999999999</v>
      </c>
      <c r="AG12">
        <v>21918938</v>
      </c>
      <c r="AH12">
        <v>21918938</v>
      </c>
      <c r="AK12">
        <v>10</v>
      </c>
      <c r="AL12">
        <v>13902</v>
      </c>
      <c r="AM12">
        <v>68.194000000000003</v>
      </c>
      <c r="AN12">
        <v>948037</v>
      </c>
      <c r="AO12">
        <v>948037</v>
      </c>
    </row>
    <row r="13" spans="2:41" x14ac:dyDescent="0.35">
      <c r="B13">
        <v>11</v>
      </c>
      <c r="C13">
        <v>9086</v>
      </c>
      <c r="D13">
        <v>1174.229</v>
      </c>
      <c r="E13">
        <v>10669044</v>
      </c>
      <c r="F13">
        <v>10669044</v>
      </c>
      <c r="I13">
        <v>11</v>
      </c>
      <c r="J13">
        <v>9662</v>
      </c>
      <c r="K13">
        <v>598.83900000000006</v>
      </c>
      <c r="L13">
        <v>5785984</v>
      </c>
      <c r="M13">
        <v>5785984</v>
      </c>
      <c r="P13">
        <v>11</v>
      </c>
      <c r="Q13">
        <v>18536</v>
      </c>
      <c r="R13">
        <v>179.92699999999999</v>
      </c>
      <c r="S13">
        <v>3335130</v>
      </c>
      <c r="T13">
        <v>3335130</v>
      </c>
      <c r="W13">
        <v>11</v>
      </c>
      <c r="X13">
        <v>10645</v>
      </c>
      <c r="Y13">
        <v>891.28800000000001</v>
      </c>
      <c r="Z13">
        <v>9487766</v>
      </c>
      <c r="AA13">
        <v>9487766</v>
      </c>
      <c r="AD13">
        <v>1</v>
      </c>
      <c r="AE13">
        <v>20557</v>
      </c>
      <c r="AF13">
        <v>1420.337</v>
      </c>
      <c r="AG13">
        <v>29197862</v>
      </c>
      <c r="AH13">
        <v>29197862</v>
      </c>
      <c r="AK13">
        <v>11</v>
      </c>
      <c r="AL13">
        <v>12155</v>
      </c>
      <c r="AM13">
        <v>64.962999999999994</v>
      </c>
      <c r="AN13">
        <v>789626</v>
      </c>
      <c r="AO13">
        <v>789626</v>
      </c>
    </row>
    <row r="14" spans="2:41" x14ac:dyDescent="0.35">
      <c r="B14">
        <v>12</v>
      </c>
      <c r="C14">
        <v>17137</v>
      </c>
      <c r="D14">
        <v>1310.1969999999999</v>
      </c>
      <c r="E14">
        <v>22452853</v>
      </c>
      <c r="F14">
        <v>22452853</v>
      </c>
      <c r="I14">
        <v>12</v>
      </c>
      <c r="J14">
        <v>8390</v>
      </c>
      <c r="K14">
        <v>1072.316</v>
      </c>
      <c r="L14">
        <v>8996734</v>
      </c>
      <c r="M14">
        <v>8996734</v>
      </c>
      <c r="P14">
        <v>12</v>
      </c>
      <c r="Q14">
        <v>13750</v>
      </c>
      <c r="R14">
        <v>110.41800000000001</v>
      </c>
      <c r="S14">
        <v>1518254</v>
      </c>
      <c r="T14">
        <v>1518254</v>
      </c>
      <c r="W14">
        <v>1</v>
      </c>
      <c r="X14">
        <v>20947</v>
      </c>
      <c r="Y14">
        <v>993.43399999999997</v>
      </c>
      <c r="Z14">
        <v>20809456</v>
      </c>
      <c r="AA14">
        <v>20809456</v>
      </c>
      <c r="AD14">
        <v>2</v>
      </c>
      <c r="AE14">
        <v>15894</v>
      </c>
      <c r="AF14">
        <v>1822.6410000000001</v>
      </c>
      <c r="AG14">
        <v>28969055</v>
      </c>
      <c r="AH14">
        <v>28969055</v>
      </c>
      <c r="AK14">
        <v>12</v>
      </c>
      <c r="AL14">
        <v>12355</v>
      </c>
      <c r="AM14">
        <v>98.334000000000003</v>
      </c>
      <c r="AN14">
        <v>1214915</v>
      </c>
      <c r="AO14">
        <v>1214915</v>
      </c>
    </row>
    <row r="15" spans="2:41" x14ac:dyDescent="0.35">
      <c r="B15">
        <v>13</v>
      </c>
      <c r="C15">
        <v>12340</v>
      </c>
      <c r="D15">
        <v>2563.319</v>
      </c>
      <c r="E15">
        <v>31631360</v>
      </c>
      <c r="F15">
        <v>31631360</v>
      </c>
      <c r="I15">
        <v>13</v>
      </c>
      <c r="J15">
        <v>12341</v>
      </c>
      <c r="K15">
        <v>745.58199999999999</v>
      </c>
      <c r="L15">
        <v>9201227</v>
      </c>
      <c r="M15">
        <v>9201227</v>
      </c>
      <c r="P15">
        <v>13</v>
      </c>
      <c r="Q15">
        <v>23295</v>
      </c>
      <c r="R15">
        <v>74.347999999999999</v>
      </c>
      <c r="S15">
        <v>1731928</v>
      </c>
      <c r="T15">
        <v>1731928</v>
      </c>
      <c r="W15">
        <v>2</v>
      </c>
      <c r="X15">
        <v>19410</v>
      </c>
      <c r="Y15">
        <v>1150.615</v>
      </c>
      <c r="Z15">
        <v>22333432</v>
      </c>
      <c r="AA15">
        <v>22333432</v>
      </c>
      <c r="AD15">
        <v>3</v>
      </c>
      <c r="AE15">
        <v>18494</v>
      </c>
      <c r="AF15">
        <v>1886.2059999999999</v>
      </c>
      <c r="AG15">
        <v>34883490</v>
      </c>
      <c r="AH15">
        <v>34883490</v>
      </c>
      <c r="AK15">
        <v>1</v>
      </c>
      <c r="AL15">
        <v>21076</v>
      </c>
      <c r="AM15">
        <v>106.01600000000001</v>
      </c>
      <c r="AN15">
        <v>2234392</v>
      </c>
      <c r="AO15">
        <v>2234392</v>
      </c>
    </row>
    <row r="16" spans="2:41" x14ac:dyDescent="0.35">
      <c r="B16">
        <v>14</v>
      </c>
      <c r="C16">
        <v>11352</v>
      </c>
      <c r="D16">
        <v>2012.069</v>
      </c>
      <c r="E16">
        <v>22841002</v>
      </c>
      <c r="F16">
        <v>22841002</v>
      </c>
      <c r="I16">
        <v>14</v>
      </c>
      <c r="J16">
        <v>9966</v>
      </c>
      <c r="K16">
        <v>758.10799999999995</v>
      </c>
      <c r="L16">
        <v>7555308</v>
      </c>
      <c r="M16">
        <v>7555308</v>
      </c>
      <c r="P16">
        <v>14</v>
      </c>
      <c r="Q16">
        <v>16629</v>
      </c>
      <c r="R16">
        <v>240.54400000000001</v>
      </c>
      <c r="S16">
        <v>4000007</v>
      </c>
      <c r="T16">
        <v>4000007</v>
      </c>
      <c r="W16">
        <v>3</v>
      </c>
      <c r="X16">
        <v>15926</v>
      </c>
      <c r="Y16">
        <v>455.93900000000002</v>
      </c>
      <c r="Z16">
        <v>7261291</v>
      </c>
      <c r="AA16">
        <v>7261291</v>
      </c>
      <c r="AD16">
        <v>4</v>
      </c>
      <c r="AE16">
        <v>25314</v>
      </c>
      <c r="AF16">
        <v>1666.973</v>
      </c>
      <c r="AG16">
        <v>42197746</v>
      </c>
      <c r="AH16">
        <v>42197746</v>
      </c>
      <c r="AK16">
        <v>2</v>
      </c>
      <c r="AL16">
        <v>15067</v>
      </c>
      <c r="AM16">
        <v>64.146000000000001</v>
      </c>
      <c r="AN16">
        <v>966492</v>
      </c>
      <c r="AO16">
        <v>966492</v>
      </c>
    </row>
    <row r="17" spans="2:41" x14ac:dyDescent="0.35">
      <c r="B17">
        <v>15</v>
      </c>
      <c r="C17">
        <v>11632</v>
      </c>
      <c r="D17">
        <v>1343.83</v>
      </c>
      <c r="E17">
        <v>15631431</v>
      </c>
      <c r="F17">
        <v>15631431</v>
      </c>
      <c r="I17">
        <v>1</v>
      </c>
      <c r="J17">
        <v>18332</v>
      </c>
      <c r="K17">
        <v>484.71800000000002</v>
      </c>
      <c r="L17">
        <v>8885859</v>
      </c>
      <c r="M17">
        <v>8885859</v>
      </c>
      <c r="P17">
        <v>15</v>
      </c>
      <c r="Q17">
        <v>15347</v>
      </c>
      <c r="R17">
        <v>153.482</v>
      </c>
      <c r="S17">
        <v>2355485</v>
      </c>
      <c r="T17">
        <v>2355485</v>
      </c>
      <c r="W17">
        <v>4</v>
      </c>
      <c r="X17">
        <v>20873</v>
      </c>
      <c r="Y17">
        <v>764.98599999999999</v>
      </c>
      <c r="Z17">
        <v>15967561</v>
      </c>
      <c r="AA17">
        <v>15967561</v>
      </c>
      <c r="AD17">
        <v>5</v>
      </c>
      <c r="AE17">
        <v>18796</v>
      </c>
      <c r="AF17">
        <v>779.95899999999995</v>
      </c>
      <c r="AG17">
        <v>14660103</v>
      </c>
      <c r="AH17">
        <v>14660103</v>
      </c>
      <c r="AK17">
        <v>3</v>
      </c>
      <c r="AL17">
        <v>19472</v>
      </c>
      <c r="AM17">
        <v>74.536000000000001</v>
      </c>
      <c r="AN17">
        <v>1451364</v>
      </c>
      <c r="AO17">
        <v>1451364</v>
      </c>
    </row>
    <row r="18" spans="2:41" x14ac:dyDescent="0.35">
      <c r="B18">
        <v>16</v>
      </c>
      <c r="C18">
        <v>14764</v>
      </c>
      <c r="D18">
        <v>1233.17</v>
      </c>
      <c r="E18">
        <v>18206523</v>
      </c>
      <c r="F18">
        <v>18206523</v>
      </c>
      <c r="I18">
        <v>2</v>
      </c>
      <c r="J18">
        <v>19581</v>
      </c>
      <c r="K18">
        <v>728.61199999999997</v>
      </c>
      <c r="L18">
        <v>14266954</v>
      </c>
      <c r="M18">
        <v>14266954</v>
      </c>
      <c r="P18">
        <v>16</v>
      </c>
      <c r="Q18">
        <v>12865</v>
      </c>
      <c r="R18">
        <v>386.29700000000003</v>
      </c>
      <c r="S18">
        <v>4969707</v>
      </c>
      <c r="T18">
        <v>4969707</v>
      </c>
      <c r="W18">
        <v>5</v>
      </c>
      <c r="X18">
        <v>14286</v>
      </c>
      <c r="Y18">
        <v>730.20799999999997</v>
      </c>
      <c r="Z18">
        <v>10431755</v>
      </c>
      <c r="AA18">
        <v>10431755</v>
      </c>
      <c r="AD18">
        <v>6</v>
      </c>
      <c r="AE18">
        <v>17663</v>
      </c>
      <c r="AF18">
        <v>950.49800000000005</v>
      </c>
      <c r="AG18">
        <v>16788647</v>
      </c>
      <c r="AH18">
        <v>16788647</v>
      </c>
      <c r="AK18">
        <v>4</v>
      </c>
      <c r="AL18">
        <v>14967</v>
      </c>
      <c r="AM18">
        <v>108.488</v>
      </c>
      <c r="AN18">
        <v>1623743</v>
      </c>
      <c r="AO18">
        <v>1623743</v>
      </c>
    </row>
    <row r="19" spans="2:41" x14ac:dyDescent="0.35">
      <c r="B19">
        <v>17</v>
      </c>
      <c r="C19">
        <v>9321</v>
      </c>
      <c r="D19">
        <v>2541.1190000000001</v>
      </c>
      <c r="E19">
        <v>23685770</v>
      </c>
      <c r="F19">
        <v>23685770</v>
      </c>
      <c r="I19">
        <v>3</v>
      </c>
      <c r="J19">
        <v>17845</v>
      </c>
      <c r="K19">
        <v>687.26</v>
      </c>
      <c r="L19">
        <v>12264156</v>
      </c>
      <c r="M19">
        <v>12264156</v>
      </c>
      <c r="P19">
        <v>17</v>
      </c>
      <c r="Q19">
        <v>11942</v>
      </c>
      <c r="R19">
        <v>276.69499999999999</v>
      </c>
      <c r="S19">
        <v>3304287</v>
      </c>
      <c r="T19">
        <v>3304287</v>
      </c>
      <c r="W19">
        <v>6</v>
      </c>
      <c r="X19">
        <v>14209</v>
      </c>
      <c r="Y19">
        <v>969.62300000000005</v>
      </c>
      <c r="Z19">
        <v>13777378</v>
      </c>
      <c r="AA19">
        <v>13777378</v>
      </c>
      <c r="AD19">
        <v>7</v>
      </c>
      <c r="AE19">
        <v>28458</v>
      </c>
      <c r="AF19">
        <v>643.99099999999999</v>
      </c>
      <c r="AG19">
        <v>18326702</v>
      </c>
      <c r="AH19">
        <v>18326702</v>
      </c>
      <c r="AK19">
        <v>5</v>
      </c>
      <c r="AL19">
        <v>14137</v>
      </c>
      <c r="AM19">
        <v>101.22199999999999</v>
      </c>
      <c r="AN19">
        <v>1430973</v>
      </c>
      <c r="AO19">
        <v>1430973</v>
      </c>
    </row>
    <row r="20" spans="2:41" x14ac:dyDescent="0.35">
      <c r="B20">
        <v>18</v>
      </c>
      <c r="C20">
        <v>18078</v>
      </c>
      <c r="D20">
        <v>1660.3779999999999</v>
      </c>
      <c r="E20">
        <v>30016315</v>
      </c>
      <c r="F20">
        <v>30016315</v>
      </c>
      <c r="I20">
        <v>4</v>
      </c>
      <c r="J20">
        <v>14681</v>
      </c>
      <c r="K20">
        <v>706.09500000000003</v>
      </c>
      <c r="L20">
        <v>10366174</v>
      </c>
      <c r="M20">
        <v>10366174</v>
      </c>
      <c r="P20">
        <v>1</v>
      </c>
      <c r="Q20">
        <v>21130</v>
      </c>
      <c r="R20">
        <v>177.684</v>
      </c>
      <c r="S20">
        <v>3754473</v>
      </c>
      <c r="T20">
        <v>3754473</v>
      </c>
      <c r="W20">
        <v>7</v>
      </c>
      <c r="X20">
        <v>17594</v>
      </c>
      <c r="Y20">
        <v>1458.326</v>
      </c>
      <c r="Z20">
        <v>25657779</v>
      </c>
      <c r="AA20">
        <v>25657779</v>
      </c>
      <c r="AD20">
        <v>8</v>
      </c>
      <c r="AE20">
        <v>18969</v>
      </c>
      <c r="AF20">
        <v>1589.5540000000001</v>
      </c>
      <c r="AG20">
        <v>30152251</v>
      </c>
      <c r="AH20">
        <v>30152251</v>
      </c>
      <c r="AK20">
        <v>6</v>
      </c>
      <c r="AL20">
        <v>15676</v>
      </c>
      <c r="AM20">
        <v>102.38800000000001</v>
      </c>
      <c r="AN20">
        <v>1605038</v>
      </c>
      <c r="AO20">
        <v>1605038</v>
      </c>
    </row>
    <row r="21" spans="2:41" x14ac:dyDescent="0.35">
      <c r="B21">
        <v>1</v>
      </c>
      <c r="C21">
        <v>16622</v>
      </c>
      <c r="D21">
        <v>1081.722</v>
      </c>
      <c r="E21">
        <v>17980388</v>
      </c>
      <c r="F21">
        <v>17980388</v>
      </c>
      <c r="I21">
        <v>5</v>
      </c>
      <c r="J21">
        <v>17136</v>
      </c>
      <c r="K21">
        <v>885.01700000000005</v>
      </c>
      <c r="L21">
        <v>15165659</v>
      </c>
      <c r="M21">
        <v>15165659</v>
      </c>
      <c r="P21">
        <v>2</v>
      </c>
      <c r="Q21">
        <v>14870</v>
      </c>
      <c r="R21">
        <v>231.28299999999999</v>
      </c>
      <c r="S21">
        <v>3439184</v>
      </c>
      <c r="T21">
        <v>3439184</v>
      </c>
      <c r="W21">
        <v>8</v>
      </c>
      <c r="X21">
        <v>13905</v>
      </c>
      <c r="Y21">
        <v>862.66800000000001</v>
      </c>
      <c r="Z21">
        <v>11995401</v>
      </c>
      <c r="AA21">
        <v>11995401</v>
      </c>
      <c r="AD21">
        <v>9</v>
      </c>
      <c r="AE21">
        <v>20381</v>
      </c>
      <c r="AF21">
        <v>603.69899999999996</v>
      </c>
      <c r="AG21">
        <v>12303995</v>
      </c>
      <c r="AH21">
        <v>12303995</v>
      </c>
      <c r="AK21">
        <v>7</v>
      </c>
      <c r="AL21">
        <v>23289</v>
      </c>
      <c r="AM21">
        <v>86.974000000000004</v>
      </c>
      <c r="AN21">
        <v>2025528</v>
      </c>
      <c r="AO21">
        <v>2025528</v>
      </c>
    </row>
    <row r="22" spans="2:41" x14ac:dyDescent="0.35">
      <c r="B22">
        <v>2</v>
      </c>
      <c r="C22">
        <v>12884</v>
      </c>
      <c r="D22">
        <v>2088.4670000000001</v>
      </c>
      <c r="E22">
        <v>26907804</v>
      </c>
      <c r="F22">
        <v>26907804</v>
      </c>
      <c r="I22">
        <v>6</v>
      </c>
      <c r="J22">
        <v>13992</v>
      </c>
      <c r="K22">
        <v>758.61699999999996</v>
      </c>
      <c r="L22">
        <v>10614575</v>
      </c>
      <c r="M22">
        <v>10614575</v>
      </c>
      <c r="P22">
        <v>3</v>
      </c>
      <c r="Q22">
        <v>15549</v>
      </c>
      <c r="R22">
        <v>172.77199999999999</v>
      </c>
      <c r="S22">
        <v>2686425</v>
      </c>
      <c r="T22">
        <v>2686425</v>
      </c>
      <c r="W22">
        <v>9</v>
      </c>
      <c r="X22">
        <v>14499</v>
      </c>
      <c r="Y22">
        <v>904.58600000000001</v>
      </c>
      <c r="Z22">
        <v>13115590</v>
      </c>
      <c r="AA22">
        <v>13115590</v>
      </c>
      <c r="AD22">
        <v>10</v>
      </c>
      <c r="AE22">
        <v>23565</v>
      </c>
      <c r="AF22">
        <v>1574.2170000000001</v>
      </c>
      <c r="AG22">
        <v>37096416</v>
      </c>
      <c r="AH22">
        <v>37096416</v>
      </c>
      <c r="AK22">
        <v>8</v>
      </c>
      <c r="AL22">
        <v>17188</v>
      </c>
      <c r="AM22">
        <v>148.036</v>
      </c>
      <c r="AN22">
        <v>2544443</v>
      </c>
      <c r="AO22">
        <v>2544443</v>
      </c>
    </row>
    <row r="23" spans="2:41" x14ac:dyDescent="0.35">
      <c r="B23">
        <v>3</v>
      </c>
      <c r="C23">
        <v>12214</v>
      </c>
      <c r="D23">
        <v>1182.4929999999999</v>
      </c>
      <c r="E23">
        <v>14442973</v>
      </c>
      <c r="F23">
        <v>14442973</v>
      </c>
      <c r="I23">
        <v>7</v>
      </c>
      <c r="J23">
        <v>12542</v>
      </c>
      <c r="K23">
        <v>635.601</v>
      </c>
      <c r="L23">
        <v>7971714</v>
      </c>
      <c r="M23">
        <v>7971714</v>
      </c>
      <c r="P23">
        <v>4</v>
      </c>
      <c r="Q23">
        <v>18427</v>
      </c>
      <c r="R23">
        <v>141.31299999999999</v>
      </c>
      <c r="S23">
        <v>2603979</v>
      </c>
      <c r="T23">
        <v>2603979</v>
      </c>
      <c r="W23">
        <v>10</v>
      </c>
      <c r="X23">
        <v>13260</v>
      </c>
      <c r="Y23">
        <v>632.69399999999996</v>
      </c>
      <c r="Z23">
        <v>8389525</v>
      </c>
      <c r="AA23">
        <v>8389525</v>
      </c>
      <c r="AD23">
        <v>1</v>
      </c>
      <c r="AE23">
        <v>16500</v>
      </c>
      <c r="AF23">
        <v>1016.169</v>
      </c>
      <c r="AG23">
        <v>16766781</v>
      </c>
      <c r="AH23">
        <v>16766781</v>
      </c>
      <c r="AK23">
        <v>9</v>
      </c>
      <c r="AL23">
        <v>22225</v>
      </c>
      <c r="AM23">
        <v>123.154</v>
      </c>
      <c r="AN23">
        <v>2737088</v>
      </c>
      <c r="AO23">
        <v>2737088</v>
      </c>
    </row>
    <row r="24" spans="2:41" x14ac:dyDescent="0.35">
      <c r="B24">
        <v>4</v>
      </c>
      <c r="C24">
        <v>11076</v>
      </c>
      <c r="D24">
        <v>1898.2719999999999</v>
      </c>
      <c r="E24">
        <v>21025266</v>
      </c>
      <c r="F24">
        <v>21025266</v>
      </c>
      <c r="I24">
        <v>8</v>
      </c>
      <c r="J24">
        <v>13560</v>
      </c>
      <c r="K24">
        <v>753.47</v>
      </c>
      <c r="L24">
        <v>10217047</v>
      </c>
      <c r="M24">
        <v>10217047</v>
      </c>
      <c r="P24">
        <v>5</v>
      </c>
      <c r="Q24">
        <v>12923</v>
      </c>
      <c r="R24">
        <v>224.80799999999999</v>
      </c>
      <c r="S24">
        <v>2905196</v>
      </c>
      <c r="T24">
        <v>2905196</v>
      </c>
      <c r="W24">
        <v>11</v>
      </c>
      <c r="X24">
        <v>19683</v>
      </c>
      <c r="Y24">
        <v>556.34500000000003</v>
      </c>
      <c r="Z24">
        <v>10950540</v>
      </c>
      <c r="AA24">
        <v>10950540</v>
      </c>
      <c r="AD24">
        <v>2</v>
      </c>
      <c r="AE24">
        <v>21732</v>
      </c>
      <c r="AF24">
        <v>904.60599999999999</v>
      </c>
      <c r="AG24">
        <v>19658900</v>
      </c>
      <c r="AH24">
        <v>19658900</v>
      </c>
      <c r="AK24">
        <v>10</v>
      </c>
      <c r="AL24">
        <v>14915</v>
      </c>
      <c r="AM24">
        <v>98.831000000000003</v>
      </c>
      <c r="AN24">
        <v>1474060</v>
      </c>
      <c r="AO24">
        <v>1474060</v>
      </c>
    </row>
    <row r="25" spans="2:41" x14ac:dyDescent="0.35">
      <c r="B25">
        <v>5</v>
      </c>
      <c r="C25">
        <v>14954</v>
      </c>
      <c r="D25">
        <v>1335.819</v>
      </c>
      <c r="E25">
        <v>19975830</v>
      </c>
      <c r="F25">
        <v>19975830</v>
      </c>
      <c r="I25">
        <v>9</v>
      </c>
      <c r="J25">
        <v>15885</v>
      </c>
      <c r="K25">
        <v>918.40099999999995</v>
      </c>
      <c r="L25">
        <v>14588802</v>
      </c>
      <c r="M25">
        <v>14588802</v>
      </c>
      <c r="P25">
        <v>6</v>
      </c>
      <c r="Q25">
        <v>14041</v>
      </c>
      <c r="R25">
        <v>276.65300000000002</v>
      </c>
      <c r="S25">
        <v>3884486</v>
      </c>
      <c r="T25">
        <v>3884486</v>
      </c>
      <c r="W25">
        <v>12</v>
      </c>
      <c r="X25">
        <v>15951</v>
      </c>
      <c r="Y25">
        <v>1076.326</v>
      </c>
      <c r="Z25">
        <v>17168482</v>
      </c>
      <c r="AA25">
        <v>17168482</v>
      </c>
      <c r="AD25">
        <v>3</v>
      </c>
      <c r="AE25">
        <v>18367</v>
      </c>
      <c r="AF25">
        <v>1875.2529999999999</v>
      </c>
      <c r="AG25">
        <v>34442777</v>
      </c>
      <c r="AH25">
        <v>34442777</v>
      </c>
      <c r="AK25">
        <v>11</v>
      </c>
      <c r="AL25">
        <v>22610</v>
      </c>
      <c r="AM25">
        <v>102.65600000000001</v>
      </c>
      <c r="AN25">
        <v>2321063</v>
      </c>
      <c r="AO25">
        <v>2321063</v>
      </c>
    </row>
    <row r="26" spans="2:41" x14ac:dyDescent="0.35">
      <c r="B26">
        <v>6</v>
      </c>
      <c r="C26">
        <v>12319</v>
      </c>
      <c r="D26">
        <v>1521.5309999999999</v>
      </c>
      <c r="E26">
        <v>18743738</v>
      </c>
      <c r="F26">
        <v>18743738</v>
      </c>
      <c r="I26">
        <v>10</v>
      </c>
      <c r="J26">
        <v>17380</v>
      </c>
      <c r="K26">
        <v>885.89800000000002</v>
      </c>
      <c r="L26">
        <v>15396908</v>
      </c>
      <c r="M26">
        <v>15396908</v>
      </c>
      <c r="P26">
        <v>7</v>
      </c>
      <c r="Q26">
        <v>14900</v>
      </c>
      <c r="R26">
        <v>174.79499999999999</v>
      </c>
      <c r="S26">
        <v>2604451</v>
      </c>
      <c r="T26">
        <v>2604451</v>
      </c>
      <c r="W26">
        <v>13</v>
      </c>
      <c r="X26">
        <v>20933</v>
      </c>
      <c r="Y26">
        <v>668.97699999999998</v>
      </c>
      <c r="Z26">
        <v>14003702</v>
      </c>
      <c r="AA26">
        <v>14003702</v>
      </c>
      <c r="AD26">
        <v>4</v>
      </c>
      <c r="AE26">
        <v>20108</v>
      </c>
      <c r="AF26">
        <v>1068.43</v>
      </c>
      <c r="AG26">
        <v>21483981</v>
      </c>
      <c r="AH26">
        <v>21483981</v>
      </c>
      <c r="AK26">
        <v>12</v>
      </c>
      <c r="AL26">
        <v>14783</v>
      </c>
      <c r="AM26">
        <v>77.688000000000002</v>
      </c>
      <c r="AN26">
        <v>1148455</v>
      </c>
      <c r="AO26">
        <v>1148455</v>
      </c>
    </row>
    <row r="27" spans="2:41" x14ac:dyDescent="0.35">
      <c r="B27">
        <v>7</v>
      </c>
      <c r="C27">
        <v>11743</v>
      </c>
      <c r="D27">
        <v>1301.4870000000001</v>
      </c>
      <c r="E27">
        <v>15283357</v>
      </c>
      <c r="F27">
        <v>15283357</v>
      </c>
      <c r="I27">
        <v>11</v>
      </c>
      <c r="J27">
        <v>17037</v>
      </c>
      <c r="K27">
        <v>524.18600000000004</v>
      </c>
      <c r="L27">
        <v>8930550</v>
      </c>
      <c r="M27">
        <v>8930550</v>
      </c>
      <c r="P27">
        <v>8</v>
      </c>
      <c r="Q27">
        <v>20777</v>
      </c>
      <c r="R27">
        <v>363.66300000000001</v>
      </c>
      <c r="S27">
        <v>7555835</v>
      </c>
      <c r="T27">
        <v>7555835</v>
      </c>
      <c r="W27">
        <v>14</v>
      </c>
      <c r="X27">
        <v>21515</v>
      </c>
      <c r="Y27">
        <v>1097</v>
      </c>
      <c r="Z27">
        <v>23601949</v>
      </c>
      <c r="AA27">
        <v>23601949</v>
      </c>
      <c r="AD27">
        <v>5</v>
      </c>
      <c r="AE27">
        <v>25431</v>
      </c>
      <c r="AF27">
        <v>1921.856</v>
      </c>
      <c r="AG27">
        <v>48874712</v>
      </c>
      <c r="AH27">
        <v>48874712</v>
      </c>
      <c r="AK27">
        <v>13</v>
      </c>
      <c r="AL27">
        <v>19316</v>
      </c>
      <c r="AM27">
        <v>75.793999999999997</v>
      </c>
      <c r="AN27">
        <v>1464035</v>
      </c>
      <c r="AO27">
        <v>1464035</v>
      </c>
    </row>
    <row r="28" spans="2:41" x14ac:dyDescent="0.35">
      <c r="B28">
        <v>8</v>
      </c>
      <c r="C28">
        <v>10237</v>
      </c>
      <c r="D28">
        <v>1828.61</v>
      </c>
      <c r="E28">
        <v>18719481</v>
      </c>
      <c r="F28">
        <v>18719481</v>
      </c>
      <c r="I28">
        <v>12</v>
      </c>
      <c r="J28">
        <v>12303</v>
      </c>
      <c r="K28">
        <v>720.13300000000004</v>
      </c>
      <c r="L28">
        <v>8859791</v>
      </c>
      <c r="M28">
        <v>8859791</v>
      </c>
      <c r="P28">
        <v>9</v>
      </c>
      <c r="Q28">
        <v>14856</v>
      </c>
      <c r="R28">
        <v>235.41800000000001</v>
      </c>
      <c r="S28">
        <v>3497364</v>
      </c>
      <c r="T28">
        <v>3497364</v>
      </c>
      <c r="W28">
        <v>15</v>
      </c>
      <c r="X28">
        <v>14798</v>
      </c>
      <c r="Y28">
        <v>1342.2380000000001</v>
      </c>
      <c r="Z28">
        <v>19862443</v>
      </c>
      <c r="AA28">
        <v>19862443</v>
      </c>
      <c r="AD28">
        <v>6</v>
      </c>
      <c r="AE28">
        <v>15892</v>
      </c>
      <c r="AF28">
        <v>1877.1959999999999</v>
      </c>
      <c r="AG28">
        <v>29832397</v>
      </c>
      <c r="AH28">
        <v>29832397</v>
      </c>
      <c r="AK28">
        <v>14</v>
      </c>
      <c r="AL28">
        <v>23031</v>
      </c>
      <c r="AM28">
        <v>82.766000000000005</v>
      </c>
      <c r="AN28">
        <v>1906178</v>
      </c>
      <c r="AO28">
        <v>1906178</v>
      </c>
    </row>
    <row r="29" spans="2:41" x14ac:dyDescent="0.35">
      <c r="B29">
        <v>9</v>
      </c>
      <c r="C29">
        <v>10596</v>
      </c>
      <c r="D29">
        <v>1397.9849999999999</v>
      </c>
      <c r="E29">
        <v>14813050</v>
      </c>
      <c r="F29">
        <v>14813050</v>
      </c>
      <c r="I29">
        <v>13</v>
      </c>
      <c r="J29">
        <v>12398</v>
      </c>
      <c r="K29">
        <v>502.93</v>
      </c>
      <c r="L29">
        <v>6235320</v>
      </c>
      <c r="M29">
        <v>6235320</v>
      </c>
      <c r="P29">
        <v>10</v>
      </c>
      <c r="Q29">
        <v>13460</v>
      </c>
      <c r="R29">
        <v>198.83600000000001</v>
      </c>
      <c r="S29">
        <v>2676336</v>
      </c>
      <c r="T29">
        <v>2676336</v>
      </c>
      <c r="W29">
        <v>16</v>
      </c>
      <c r="X29">
        <v>20165</v>
      </c>
      <c r="Y29">
        <v>1036.3630000000001</v>
      </c>
      <c r="Z29">
        <v>20898260</v>
      </c>
      <c r="AA29">
        <v>20898260</v>
      </c>
      <c r="AD29">
        <v>7</v>
      </c>
      <c r="AE29">
        <v>16932</v>
      </c>
      <c r="AF29">
        <v>1720.972</v>
      </c>
      <c r="AG29">
        <v>29139502</v>
      </c>
      <c r="AH29">
        <v>29139502</v>
      </c>
      <c r="AK29">
        <v>15</v>
      </c>
      <c r="AL29">
        <v>19380</v>
      </c>
      <c r="AM29">
        <v>102.614</v>
      </c>
      <c r="AN29">
        <v>1988657</v>
      </c>
      <c r="AO29">
        <v>1988657</v>
      </c>
    </row>
    <row r="30" spans="2:41" x14ac:dyDescent="0.35">
      <c r="B30">
        <v>10</v>
      </c>
      <c r="C30">
        <v>8384</v>
      </c>
      <c r="D30">
        <v>1839.78</v>
      </c>
      <c r="E30">
        <v>15424716</v>
      </c>
      <c r="F30">
        <v>15424716</v>
      </c>
      <c r="I30">
        <v>14</v>
      </c>
      <c r="J30">
        <v>14778</v>
      </c>
      <c r="K30">
        <v>589.78800000000001</v>
      </c>
      <c r="L30">
        <v>8715883</v>
      </c>
      <c r="M30">
        <v>8715883</v>
      </c>
      <c r="P30">
        <v>11</v>
      </c>
      <c r="Q30">
        <v>19580</v>
      </c>
      <c r="R30">
        <v>260.03699999999998</v>
      </c>
      <c r="S30">
        <v>5091529</v>
      </c>
      <c r="T30">
        <v>5091529</v>
      </c>
      <c r="W30">
        <v>17</v>
      </c>
      <c r="X30">
        <v>13410</v>
      </c>
      <c r="Y30">
        <v>784.91899999999998</v>
      </c>
      <c r="Z30">
        <v>10525761</v>
      </c>
      <c r="AA30">
        <v>10525761</v>
      </c>
      <c r="AD30">
        <v>1</v>
      </c>
      <c r="AE30">
        <v>16472</v>
      </c>
      <c r="AF30">
        <v>1567.8630000000001</v>
      </c>
      <c r="AG30">
        <v>25825847</v>
      </c>
      <c r="AH30">
        <v>25825847</v>
      </c>
      <c r="AK30">
        <v>16</v>
      </c>
      <c r="AL30">
        <v>20977</v>
      </c>
      <c r="AM30">
        <v>119.726</v>
      </c>
      <c r="AN30">
        <v>2511486</v>
      </c>
      <c r="AO30">
        <v>2511486</v>
      </c>
    </row>
    <row r="31" spans="2:41" x14ac:dyDescent="0.35">
      <c r="B31">
        <v>11</v>
      </c>
      <c r="C31">
        <v>11465</v>
      </c>
      <c r="D31">
        <v>1240.7739999999999</v>
      </c>
      <c r="E31">
        <v>14225478</v>
      </c>
      <c r="F31">
        <v>14225478</v>
      </c>
      <c r="I31">
        <v>15</v>
      </c>
      <c r="J31">
        <v>15920</v>
      </c>
      <c r="K31">
        <v>729.57899999999995</v>
      </c>
      <c r="L31">
        <v>11614890</v>
      </c>
      <c r="M31">
        <v>11614890</v>
      </c>
      <c r="P31">
        <v>1</v>
      </c>
      <c r="Q31">
        <v>12808</v>
      </c>
      <c r="R31">
        <v>385.62099999999998</v>
      </c>
      <c r="S31">
        <v>4939037</v>
      </c>
      <c r="T31">
        <v>4939037</v>
      </c>
      <c r="W31">
        <v>18</v>
      </c>
      <c r="X31">
        <v>22430</v>
      </c>
      <c r="Y31">
        <v>720.48900000000003</v>
      </c>
      <c r="Z31">
        <v>16160561</v>
      </c>
      <c r="AA31">
        <v>16160561</v>
      </c>
      <c r="AD31">
        <v>2</v>
      </c>
      <c r="AE31">
        <v>19969</v>
      </c>
      <c r="AF31">
        <v>1986.7270000000001</v>
      </c>
      <c r="AG31">
        <v>39672943</v>
      </c>
      <c r="AH31">
        <v>39672943</v>
      </c>
      <c r="AK31">
        <v>17</v>
      </c>
      <c r="AL31">
        <v>21854</v>
      </c>
      <c r="AM31">
        <v>84.238</v>
      </c>
      <c r="AN31">
        <v>1840928</v>
      </c>
      <c r="AO31">
        <v>1840928</v>
      </c>
    </row>
    <row r="32" spans="2:41" x14ac:dyDescent="0.35">
      <c r="B32">
        <v>12</v>
      </c>
      <c r="C32">
        <v>14725</v>
      </c>
      <c r="D32">
        <v>2400.7379999999998</v>
      </c>
      <c r="E32">
        <v>35350874</v>
      </c>
      <c r="F32">
        <v>35350874</v>
      </c>
      <c r="I32">
        <v>16</v>
      </c>
      <c r="J32">
        <v>15535</v>
      </c>
      <c r="K32">
        <v>648.26300000000003</v>
      </c>
      <c r="L32">
        <v>10070759</v>
      </c>
      <c r="M32">
        <v>10070759</v>
      </c>
      <c r="P32">
        <v>2</v>
      </c>
      <c r="Q32">
        <v>10369</v>
      </c>
      <c r="R32">
        <v>311.50900000000001</v>
      </c>
      <c r="S32">
        <v>3230042</v>
      </c>
      <c r="T32">
        <v>3230042</v>
      </c>
      <c r="W32">
        <v>19</v>
      </c>
      <c r="X32">
        <v>18954</v>
      </c>
      <c r="Y32">
        <v>978.92</v>
      </c>
      <c r="Z32">
        <v>18554442</v>
      </c>
      <c r="AA32">
        <v>18554442</v>
      </c>
      <c r="AD32">
        <v>3</v>
      </c>
      <c r="AE32">
        <v>18688</v>
      </c>
      <c r="AF32">
        <v>1640.796</v>
      </c>
      <c r="AG32">
        <v>30663204</v>
      </c>
      <c r="AH32">
        <v>30663204</v>
      </c>
      <c r="AK32">
        <v>18</v>
      </c>
      <c r="AL32">
        <v>14810</v>
      </c>
      <c r="AM32">
        <v>85.513999999999996</v>
      </c>
      <c r="AN32">
        <v>1266464</v>
      </c>
      <c r="AO32">
        <v>1266464</v>
      </c>
    </row>
    <row r="33" spans="2:41" x14ac:dyDescent="0.35">
      <c r="B33">
        <v>13</v>
      </c>
      <c r="C33">
        <v>9245</v>
      </c>
      <c r="D33">
        <v>1864.598</v>
      </c>
      <c r="E33">
        <v>17238209</v>
      </c>
      <c r="F33">
        <v>17238209</v>
      </c>
      <c r="I33">
        <v>17</v>
      </c>
      <c r="J33">
        <v>14962</v>
      </c>
      <c r="K33">
        <v>743.37599999999998</v>
      </c>
      <c r="L33">
        <v>11122397</v>
      </c>
      <c r="M33">
        <v>11122397</v>
      </c>
      <c r="P33">
        <v>3</v>
      </c>
      <c r="Q33">
        <v>17527</v>
      </c>
      <c r="R33">
        <v>383.209</v>
      </c>
      <c r="S33">
        <v>6716498</v>
      </c>
      <c r="T33">
        <v>6716498</v>
      </c>
      <c r="W33">
        <v>20</v>
      </c>
      <c r="X33">
        <v>12009</v>
      </c>
      <c r="Y33">
        <v>445.27699999999999</v>
      </c>
      <c r="Z33">
        <v>5347337</v>
      </c>
      <c r="AA33">
        <v>5347337</v>
      </c>
      <c r="AD33">
        <v>4</v>
      </c>
      <c r="AE33">
        <v>17748</v>
      </c>
      <c r="AF33">
        <v>678.96600000000001</v>
      </c>
      <c r="AG33">
        <v>12050285</v>
      </c>
      <c r="AH33">
        <v>12050285</v>
      </c>
      <c r="AK33">
        <v>19</v>
      </c>
      <c r="AL33">
        <v>10686</v>
      </c>
      <c r="AM33">
        <v>89.477000000000004</v>
      </c>
      <c r="AN33">
        <v>956155</v>
      </c>
      <c r="AO33">
        <v>956155</v>
      </c>
    </row>
    <row r="34" spans="2:41" x14ac:dyDescent="0.35">
      <c r="B34">
        <v>14</v>
      </c>
      <c r="C34">
        <v>11504</v>
      </c>
      <c r="D34">
        <v>1491.0250000000001</v>
      </c>
      <c r="E34">
        <v>17152747</v>
      </c>
      <c r="F34">
        <v>17152747</v>
      </c>
      <c r="I34">
        <v>18</v>
      </c>
      <c r="J34">
        <v>12410</v>
      </c>
      <c r="K34">
        <v>626.76800000000003</v>
      </c>
      <c r="L34">
        <v>7778187</v>
      </c>
      <c r="M34">
        <v>7778187</v>
      </c>
      <c r="P34">
        <v>4</v>
      </c>
      <c r="Q34">
        <v>8754</v>
      </c>
      <c r="R34">
        <v>713.279</v>
      </c>
      <c r="S34">
        <v>6244045</v>
      </c>
      <c r="T34">
        <v>6244045</v>
      </c>
      <c r="W34">
        <v>21</v>
      </c>
      <c r="X34">
        <v>15626</v>
      </c>
      <c r="Y34">
        <v>677.95699999999999</v>
      </c>
      <c r="Z34">
        <v>10593758</v>
      </c>
      <c r="AA34">
        <v>10593758</v>
      </c>
      <c r="AD34">
        <v>5</v>
      </c>
      <c r="AE34">
        <v>20877</v>
      </c>
      <c r="AF34">
        <v>1440.7560000000001</v>
      </c>
      <c r="AG34">
        <v>30078670</v>
      </c>
      <c r="AH34">
        <v>30078670</v>
      </c>
      <c r="AK34">
        <v>20</v>
      </c>
      <c r="AL34">
        <v>11008</v>
      </c>
      <c r="AM34">
        <v>58.981999999999999</v>
      </c>
      <c r="AN34">
        <v>649275</v>
      </c>
      <c r="AO34">
        <v>649275</v>
      </c>
    </row>
    <row r="35" spans="2:41" x14ac:dyDescent="0.35">
      <c r="B35">
        <v>15</v>
      </c>
      <c r="C35">
        <v>12157</v>
      </c>
      <c r="D35">
        <v>2761.3440000000001</v>
      </c>
      <c r="E35">
        <v>33569663</v>
      </c>
      <c r="F35">
        <v>33569663</v>
      </c>
      <c r="I35">
        <v>19</v>
      </c>
      <c r="J35">
        <v>13036</v>
      </c>
      <c r="K35">
        <v>667.59500000000003</v>
      </c>
      <c r="L35">
        <v>8702772</v>
      </c>
      <c r="M35">
        <v>8702772</v>
      </c>
      <c r="P35">
        <v>5</v>
      </c>
      <c r="Q35">
        <v>11717</v>
      </c>
      <c r="R35">
        <v>98.817999999999998</v>
      </c>
      <c r="S35">
        <v>1157849</v>
      </c>
      <c r="T35">
        <v>1157849</v>
      </c>
      <c r="W35">
        <v>1</v>
      </c>
      <c r="X35">
        <v>18074</v>
      </c>
      <c r="Y35">
        <v>1195.356</v>
      </c>
      <c r="Z35">
        <v>21604863</v>
      </c>
      <c r="AA35">
        <v>21604863</v>
      </c>
      <c r="AD35">
        <v>6</v>
      </c>
      <c r="AE35">
        <v>15201</v>
      </c>
      <c r="AF35">
        <v>1440.3620000000001</v>
      </c>
      <c r="AG35">
        <v>21894944</v>
      </c>
      <c r="AH35">
        <v>21894944</v>
      </c>
      <c r="AK35">
        <v>1</v>
      </c>
      <c r="AL35">
        <v>7932</v>
      </c>
      <c r="AM35">
        <v>184.64</v>
      </c>
      <c r="AN35">
        <v>1464568</v>
      </c>
      <c r="AO35">
        <v>1464568</v>
      </c>
    </row>
    <row r="36" spans="2:41" x14ac:dyDescent="0.35">
      <c r="B36">
        <v>16</v>
      </c>
      <c r="C36">
        <v>6296</v>
      </c>
      <c r="D36">
        <v>2884.1419999999998</v>
      </c>
      <c r="E36">
        <v>18158558</v>
      </c>
      <c r="F36">
        <v>18158558</v>
      </c>
      <c r="I36">
        <v>20</v>
      </c>
      <c r="J36">
        <v>19079</v>
      </c>
      <c r="K36">
        <v>1195.366</v>
      </c>
      <c r="L36">
        <v>22806393</v>
      </c>
      <c r="M36">
        <v>22806393</v>
      </c>
      <c r="P36">
        <v>6</v>
      </c>
      <c r="Q36">
        <v>7167</v>
      </c>
      <c r="R36">
        <v>256.12900000000002</v>
      </c>
      <c r="S36">
        <v>1835674</v>
      </c>
      <c r="T36">
        <v>1835674</v>
      </c>
      <c r="W36">
        <v>2</v>
      </c>
      <c r="X36">
        <v>12341</v>
      </c>
      <c r="Y36">
        <v>620.26</v>
      </c>
      <c r="Z36">
        <v>7654626</v>
      </c>
      <c r="AA36">
        <v>7654626</v>
      </c>
      <c r="AD36">
        <v>7</v>
      </c>
      <c r="AE36">
        <v>17172</v>
      </c>
      <c r="AF36">
        <v>1344.76</v>
      </c>
      <c r="AG36">
        <v>23092212</v>
      </c>
      <c r="AH36">
        <v>23092212</v>
      </c>
      <c r="AK36">
        <v>2</v>
      </c>
      <c r="AL36">
        <v>6446</v>
      </c>
      <c r="AM36">
        <v>177.43100000000001</v>
      </c>
      <c r="AN36">
        <v>1143721</v>
      </c>
      <c r="AO36">
        <v>1143721</v>
      </c>
    </row>
    <row r="37" spans="2:41" x14ac:dyDescent="0.35">
      <c r="B37">
        <v>17</v>
      </c>
      <c r="C37">
        <v>6194</v>
      </c>
      <c r="D37">
        <v>2982.6979999999999</v>
      </c>
      <c r="E37">
        <v>18474832</v>
      </c>
      <c r="F37">
        <v>18474832</v>
      </c>
      <c r="I37">
        <v>21</v>
      </c>
      <c r="J37">
        <v>14782</v>
      </c>
      <c r="K37">
        <v>982.04300000000001</v>
      </c>
      <c r="L37">
        <v>14516564</v>
      </c>
      <c r="M37">
        <v>14516564</v>
      </c>
      <c r="P37">
        <v>7</v>
      </c>
      <c r="Q37">
        <v>17668</v>
      </c>
      <c r="R37">
        <v>101.908</v>
      </c>
      <c r="S37">
        <v>1800504</v>
      </c>
      <c r="T37">
        <v>1800504</v>
      </c>
      <c r="W37">
        <v>3</v>
      </c>
      <c r="X37">
        <v>14123</v>
      </c>
      <c r="Y37">
        <v>927.80499999999995</v>
      </c>
      <c r="Z37">
        <v>13103392</v>
      </c>
      <c r="AA37">
        <v>13103392</v>
      </c>
      <c r="AD37">
        <v>8</v>
      </c>
      <c r="AE37">
        <v>14478</v>
      </c>
      <c r="AF37">
        <v>1400.027</v>
      </c>
      <c r="AG37">
        <v>20269593</v>
      </c>
      <c r="AH37">
        <v>20269593</v>
      </c>
      <c r="AK37">
        <v>3</v>
      </c>
      <c r="AL37">
        <v>5598</v>
      </c>
      <c r="AM37">
        <v>195.69</v>
      </c>
      <c r="AN37">
        <v>1095472</v>
      </c>
      <c r="AO37">
        <v>1095472</v>
      </c>
    </row>
    <row r="38" spans="2:41" x14ac:dyDescent="0.35">
      <c r="B38">
        <v>1</v>
      </c>
      <c r="C38">
        <v>18610</v>
      </c>
      <c r="D38">
        <v>1065.9749999999999</v>
      </c>
      <c r="E38">
        <v>19837802</v>
      </c>
      <c r="F38">
        <v>19837802</v>
      </c>
      <c r="I38">
        <v>22</v>
      </c>
      <c r="J38">
        <v>17570</v>
      </c>
      <c r="K38">
        <v>624.75</v>
      </c>
      <c r="L38">
        <v>10976853</v>
      </c>
      <c r="M38">
        <v>10976853</v>
      </c>
      <c r="P38">
        <v>8</v>
      </c>
      <c r="Q38">
        <v>8639</v>
      </c>
      <c r="R38">
        <v>440.11200000000002</v>
      </c>
      <c r="S38">
        <v>3802126</v>
      </c>
      <c r="T38">
        <v>3802126</v>
      </c>
      <c r="W38">
        <v>4</v>
      </c>
      <c r="X38">
        <v>24707</v>
      </c>
      <c r="Y38">
        <v>685.84199999999998</v>
      </c>
      <c r="Z38">
        <v>16945108</v>
      </c>
      <c r="AA38">
        <v>16945108</v>
      </c>
      <c r="AD38">
        <v>9</v>
      </c>
      <c r="AE38">
        <v>13201</v>
      </c>
      <c r="AF38">
        <v>1177.259</v>
      </c>
      <c r="AG38">
        <v>15540991</v>
      </c>
      <c r="AH38">
        <v>15540991</v>
      </c>
      <c r="AK38">
        <v>4</v>
      </c>
      <c r="AL38">
        <v>7826</v>
      </c>
      <c r="AM38">
        <v>108.70099999999999</v>
      </c>
      <c r="AN38">
        <v>850694</v>
      </c>
      <c r="AO38">
        <v>850694</v>
      </c>
    </row>
    <row r="39" spans="2:41" x14ac:dyDescent="0.35">
      <c r="B39">
        <v>2</v>
      </c>
      <c r="C39">
        <v>16478</v>
      </c>
      <c r="D39">
        <v>721.78099999999995</v>
      </c>
      <c r="E39">
        <v>11893506</v>
      </c>
      <c r="F39">
        <v>11893506</v>
      </c>
      <c r="I39">
        <v>23</v>
      </c>
      <c r="J39">
        <v>17946</v>
      </c>
      <c r="K39">
        <v>594.14800000000002</v>
      </c>
      <c r="L39">
        <v>10662588</v>
      </c>
      <c r="M39">
        <v>10662588</v>
      </c>
      <c r="P39">
        <v>9</v>
      </c>
      <c r="Q39">
        <v>10318</v>
      </c>
      <c r="R39">
        <v>399.58100000000002</v>
      </c>
      <c r="S39">
        <v>4122877</v>
      </c>
      <c r="T39">
        <v>4122877</v>
      </c>
      <c r="W39">
        <v>5</v>
      </c>
      <c r="X39">
        <v>21850</v>
      </c>
      <c r="Y39">
        <v>921.46699999999998</v>
      </c>
      <c r="Z39">
        <v>20134049</v>
      </c>
      <c r="AA39">
        <v>20134049</v>
      </c>
      <c r="AD39">
        <v>10</v>
      </c>
      <c r="AE39">
        <v>18711</v>
      </c>
      <c r="AF39">
        <v>882.59199999999998</v>
      </c>
      <c r="AG39">
        <v>16514172</v>
      </c>
      <c r="AH39">
        <v>16514172</v>
      </c>
      <c r="AK39">
        <v>5</v>
      </c>
      <c r="AL39">
        <v>9654</v>
      </c>
      <c r="AM39">
        <v>124.733</v>
      </c>
      <c r="AN39">
        <v>1204176</v>
      </c>
      <c r="AO39">
        <v>1204176</v>
      </c>
    </row>
    <row r="40" spans="2:41" x14ac:dyDescent="0.35">
      <c r="B40">
        <v>3</v>
      </c>
      <c r="C40">
        <v>16584</v>
      </c>
      <c r="D40">
        <v>898.55100000000004</v>
      </c>
      <c r="E40">
        <v>14901572</v>
      </c>
      <c r="F40">
        <v>14901572</v>
      </c>
      <c r="I40">
        <v>24</v>
      </c>
      <c r="J40">
        <v>16816</v>
      </c>
      <c r="K40">
        <v>633.51099999999997</v>
      </c>
      <c r="L40">
        <v>10653119</v>
      </c>
      <c r="M40">
        <v>10653119</v>
      </c>
      <c r="P40">
        <v>10</v>
      </c>
      <c r="Q40">
        <v>11323</v>
      </c>
      <c r="R40">
        <v>586.76</v>
      </c>
      <c r="S40">
        <v>6643887</v>
      </c>
      <c r="T40">
        <v>6643887</v>
      </c>
      <c r="W40">
        <v>6</v>
      </c>
      <c r="X40">
        <v>22589</v>
      </c>
      <c r="Y40">
        <v>706.24699999999996</v>
      </c>
      <c r="Z40">
        <v>15953411</v>
      </c>
      <c r="AA40">
        <v>15953411</v>
      </c>
      <c r="AD40">
        <v>11</v>
      </c>
      <c r="AE40">
        <v>15761</v>
      </c>
      <c r="AF40">
        <v>845.779</v>
      </c>
      <c r="AG40">
        <v>13330325</v>
      </c>
      <c r="AH40">
        <v>13330325</v>
      </c>
      <c r="AK40">
        <v>6</v>
      </c>
      <c r="AL40">
        <v>8489</v>
      </c>
      <c r="AM40">
        <v>193.57400000000001</v>
      </c>
      <c r="AN40">
        <v>1643250</v>
      </c>
      <c r="AO40">
        <v>1643250</v>
      </c>
    </row>
    <row r="41" spans="2:41" x14ac:dyDescent="0.35">
      <c r="B41">
        <v>4</v>
      </c>
      <c r="C41">
        <v>19293</v>
      </c>
      <c r="D41">
        <v>930.57299999999998</v>
      </c>
      <c r="E41">
        <v>17953553</v>
      </c>
      <c r="F41">
        <v>17953553</v>
      </c>
      <c r="I41">
        <v>25</v>
      </c>
      <c r="J41">
        <v>16193</v>
      </c>
      <c r="K41">
        <v>1025.2070000000001</v>
      </c>
      <c r="L41">
        <v>16601176</v>
      </c>
      <c r="M41">
        <v>16601176</v>
      </c>
      <c r="P41">
        <v>11</v>
      </c>
      <c r="Q41">
        <v>15110</v>
      </c>
      <c r="R41">
        <v>424.50299999999999</v>
      </c>
      <c r="S41">
        <v>6414235</v>
      </c>
      <c r="T41">
        <v>6414235</v>
      </c>
      <c r="W41">
        <v>7</v>
      </c>
      <c r="X41">
        <v>18106</v>
      </c>
      <c r="Y41">
        <v>943.64599999999996</v>
      </c>
      <c r="Z41">
        <v>17085649</v>
      </c>
      <c r="AA41">
        <v>17085649</v>
      </c>
      <c r="AD41">
        <v>1</v>
      </c>
      <c r="AE41">
        <v>12632</v>
      </c>
      <c r="AF41">
        <v>1823.308</v>
      </c>
      <c r="AG41">
        <v>23032031</v>
      </c>
      <c r="AH41">
        <v>23032031</v>
      </c>
      <c r="AK41">
        <v>7</v>
      </c>
      <c r="AL41">
        <v>7217</v>
      </c>
      <c r="AM41">
        <v>112.077</v>
      </c>
      <c r="AN41">
        <v>808860</v>
      </c>
      <c r="AO41">
        <v>808860</v>
      </c>
    </row>
    <row r="42" spans="2:41" x14ac:dyDescent="0.35">
      <c r="B42">
        <v>5</v>
      </c>
      <c r="C42">
        <v>12679</v>
      </c>
      <c r="D42">
        <v>1964.788</v>
      </c>
      <c r="E42">
        <v>24911551</v>
      </c>
      <c r="F42">
        <v>24911551</v>
      </c>
      <c r="I42">
        <v>26</v>
      </c>
      <c r="J42">
        <v>16821</v>
      </c>
      <c r="K42">
        <v>923.36</v>
      </c>
      <c r="L42">
        <v>15531831</v>
      </c>
      <c r="M42">
        <v>15531831</v>
      </c>
      <c r="P42">
        <v>12</v>
      </c>
      <c r="Q42">
        <v>15194</v>
      </c>
      <c r="R42">
        <v>470.98599999999999</v>
      </c>
      <c r="S42">
        <v>7156163</v>
      </c>
      <c r="T42">
        <v>7156163</v>
      </c>
      <c r="W42">
        <v>8</v>
      </c>
      <c r="X42">
        <v>14011</v>
      </c>
      <c r="Y42">
        <v>725.36099999999999</v>
      </c>
      <c r="Z42">
        <v>10163026</v>
      </c>
      <c r="AA42">
        <v>10163026</v>
      </c>
      <c r="AD42">
        <v>2</v>
      </c>
      <c r="AE42">
        <v>8859</v>
      </c>
      <c r="AF42">
        <v>881.495</v>
      </c>
      <c r="AG42">
        <v>7809160</v>
      </c>
      <c r="AH42">
        <v>7809160</v>
      </c>
      <c r="AK42">
        <v>8</v>
      </c>
      <c r="AL42">
        <v>9134</v>
      </c>
      <c r="AM42">
        <v>91.784999999999997</v>
      </c>
      <c r="AN42">
        <v>838361</v>
      </c>
      <c r="AO42">
        <v>838361</v>
      </c>
    </row>
    <row r="43" spans="2:41" x14ac:dyDescent="0.35">
      <c r="B43">
        <v>6</v>
      </c>
      <c r="C43">
        <v>13450</v>
      </c>
      <c r="D43">
        <v>1324.14</v>
      </c>
      <c r="E43">
        <v>17809677</v>
      </c>
      <c r="F43">
        <v>17809677</v>
      </c>
      <c r="I43">
        <v>1</v>
      </c>
      <c r="J43">
        <v>14967</v>
      </c>
      <c r="K43">
        <v>356.952</v>
      </c>
      <c r="L43">
        <v>5342497</v>
      </c>
      <c r="M43">
        <v>5342497</v>
      </c>
      <c r="P43">
        <v>13</v>
      </c>
      <c r="Q43">
        <v>15227</v>
      </c>
      <c r="R43">
        <v>501.68400000000003</v>
      </c>
      <c r="S43">
        <v>7639145</v>
      </c>
      <c r="T43">
        <v>7639145</v>
      </c>
      <c r="W43">
        <v>9</v>
      </c>
      <c r="X43">
        <v>16891</v>
      </c>
      <c r="Y43">
        <v>892.86599999999999</v>
      </c>
      <c r="Z43">
        <v>15081396</v>
      </c>
      <c r="AA43">
        <v>15081396</v>
      </c>
      <c r="AD43">
        <v>3</v>
      </c>
      <c r="AE43">
        <v>13460</v>
      </c>
      <c r="AF43">
        <v>1790.713</v>
      </c>
      <c r="AG43">
        <v>24102991</v>
      </c>
      <c r="AH43">
        <v>24102991</v>
      </c>
      <c r="AK43">
        <v>9</v>
      </c>
      <c r="AL43">
        <v>8539</v>
      </c>
      <c r="AM43">
        <v>177.48</v>
      </c>
      <c r="AN43">
        <v>1515500</v>
      </c>
      <c r="AO43">
        <v>1515500</v>
      </c>
    </row>
    <row r="44" spans="2:41" x14ac:dyDescent="0.35">
      <c r="B44">
        <v>7</v>
      </c>
      <c r="C44">
        <v>14333</v>
      </c>
      <c r="D44">
        <v>2248.779</v>
      </c>
      <c r="E44">
        <v>32231745</v>
      </c>
      <c r="F44">
        <v>32231745</v>
      </c>
      <c r="I44">
        <v>2</v>
      </c>
      <c r="J44">
        <v>15675</v>
      </c>
      <c r="K44">
        <v>587.00900000000001</v>
      </c>
      <c r="L44">
        <v>9201364</v>
      </c>
      <c r="M44">
        <v>9201364</v>
      </c>
      <c r="P44">
        <v>14</v>
      </c>
      <c r="Q44">
        <v>13136</v>
      </c>
      <c r="R44">
        <v>203.63800000000001</v>
      </c>
      <c r="S44">
        <v>2674985</v>
      </c>
      <c r="T44">
        <v>2674985</v>
      </c>
      <c r="W44">
        <v>10</v>
      </c>
      <c r="X44">
        <v>16357</v>
      </c>
      <c r="Y44">
        <v>1328.222</v>
      </c>
      <c r="Z44">
        <v>21725735</v>
      </c>
      <c r="AA44">
        <v>21725735</v>
      </c>
      <c r="AD44">
        <v>4</v>
      </c>
      <c r="AE44">
        <v>7148</v>
      </c>
      <c r="AF44">
        <v>2952.741</v>
      </c>
      <c r="AG44">
        <v>21106192</v>
      </c>
      <c r="AH44">
        <v>21106192</v>
      </c>
      <c r="AK44">
        <v>10</v>
      </c>
      <c r="AL44">
        <v>9079</v>
      </c>
      <c r="AM44">
        <v>114.167</v>
      </c>
      <c r="AN44">
        <v>1036525</v>
      </c>
      <c r="AO44">
        <v>1036525</v>
      </c>
    </row>
    <row r="45" spans="2:41" x14ac:dyDescent="0.35">
      <c r="B45">
        <v>8</v>
      </c>
      <c r="C45">
        <v>17714</v>
      </c>
      <c r="D45">
        <v>1137.0150000000001</v>
      </c>
      <c r="E45">
        <v>20141088</v>
      </c>
      <c r="F45">
        <v>20141088</v>
      </c>
      <c r="I45">
        <v>3</v>
      </c>
      <c r="J45">
        <v>17983</v>
      </c>
      <c r="K45">
        <v>589.40800000000002</v>
      </c>
      <c r="L45">
        <v>10599328</v>
      </c>
      <c r="M45">
        <v>10599328</v>
      </c>
      <c r="P45">
        <v>15</v>
      </c>
      <c r="Q45">
        <v>8245</v>
      </c>
      <c r="R45">
        <v>699.70100000000002</v>
      </c>
      <c r="S45">
        <v>5769034</v>
      </c>
      <c r="T45">
        <v>5769034</v>
      </c>
      <c r="W45">
        <v>11</v>
      </c>
      <c r="X45">
        <v>14493</v>
      </c>
      <c r="Y45">
        <v>1016.048</v>
      </c>
      <c r="Z45">
        <v>14725589</v>
      </c>
      <c r="AA45">
        <v>14725589</v>
      </c>
      <c r="AD45">
        <v>5</v>
      </c>
      <c r="AE45">
        <v>13554</v>
      </c>
      <c r="AF45">
        <v>1240.1590000000001</v>
      </c>
      <c r="AG45">
        <v>16809121</v>
      </c>
      <c r="AH45">
        <v>16809121</v>
      </c>
      <c r="AK45">
        <v>11</v>
      </c>
      <c r="AL45">
        <v>8306</v>
      </c>
      <c r="AM45">
        <v>149.55199999999999</v>
      </c>
      <c r="AN45">
        <v>1242179</v>
      </c>
      <c r="AO45">
        <v>1242179</v>
      </c>
    </row>
    <row r="46" spans="2:41" x14ac:dyDescent="0.35">
      <c r="B46">
        <v>9</v>
      </c>
      <c r="C46">
        <v>12980</v>
      </c>
      <c r="D46">
        <v>1355.5039999999999</v>
      </c>
      <c r="E46">
        <v>17594444</v>
      </c>
      <c r="F46">
        <v>17594444</v>
      </c>
      <c r="I46">
        <v>4</v>
      </c>
      <c r="J46">
        <v>18622</v>
      </c>
      <c r="K46">
        <v>543.33600000000001</v>
      </c>
      <c r="L46">
        <v>10117997</v>
      </c>
      <c r="M46">
        <v>10117997</v>
      </c>
      <c r="P46">
        <v>16</v>
      </c>
      <c r="Q46">
        <v>9824</v>
      </c>
      <c r="R46">
        <v>545.27700000000004</v>
      </c>
      <c r="S46">
        <v>5356802</v>
      </c>
      <c r="T46">
        <v>5356802</v>
      </c>
      <c r="W46">
        <v>12</v>
      </c>
      <c r="X46">
        <v>14719</v>
      </c>
      <c r="Y46">
        <v>1365.1469999999999</v>
      </c>
      <c r="Z46">
        <v>20093592</v>
      </c>
      <c r="AA46">
        <v>20093592</v>
      </c>
      <c r="AD46">
        <v>6</v>
      </c>
      <c r="AE46">
        <v>12786</v>
      </c>
      <c r="AF46">
        <v>2590.8420000000001</v>
      </c>
      <c r="AG46">
        <v>33126502</v>
      </c>
      <c r="AH46">
        <v>33126502</v>
      </c>
      <c r="AK46">
        <v>12</v>
      </c>
      <c r="AL46">
        <v>7547</v>
      </c>
      <c r="AM46">
        <v>142.49799999999999</v>
      </c>
      <c r="AN46">
        <v>1075429</v>
      </c>
      <c r="AO46">
        <v>1075429</v>
      </c>
    </row>
    <row r="47" spans="2:41" x14ac:dyDescent="0.35">
      <c r="B47">
        <v>10</v>
      </c>
      <c r="C47">
        <v>13094</v>
      </c>
      <c r="D47">
        <v>1575.796</v>
      </c>
      <c r="E47">
        <v>20633475</v>
      </c>
      <c r="F47">
        <v>20633475</v>
      </c>
      <c r="I47">
        <v>5</v>
      </c>
      <c r="J47">
        <v>17601</v>
      </c>
      <c r="K47">
        <v>597.16</v>
      </c>
      <c r="L47">
        <v>10510610</v>
      </c>
      <c r="M47">
        <v>10510610</v>
      </c>
      <c r="P47">
        <v>1</v>
      </c>
      <c r="Q47">
        <v>27695</v>
      </c>
      <c r="R47">
        <v>173.732</v>
      </c>
      <c r="S47">
        <v>4811510</v>
      </c>
      <c r="T47">
        <v>4811510</v>
      </c>
      <c r="W47">
        <v>13</v>
      </c>
      <c r="X47">
        <v>16645</v>
      </c>
      <c r="Y47">
        <v>1039.463</v>
      </c>
      <c r="Z47">
        <v>17301859</v>
      </c>
      <c r="AA47">
        <v>17301859</v>
      </c>
      <c r="AD47">
        <v>7</v>
      </c>
      <c r="AE47">
        <v>9599</v>
      </c>
      <c r="AF47">
        <v>2267.0360000000001</v>
      </c>
      <c r="AG47">
        <v>21761282</v>
      </c>
      <c r="AH47">
        <v>21761282</v>
      </c>
      <c r="AK47">
        <v>1</v>
      </c>
      <c r="AL47">
        <v>7429</v>
      </c>
      <c r="AM47">
        <v>74.536000000000001</v>
      </c>
      <c r="AN47">
        <v>553728</v>
      </c>
      <c r="AO47">
        <v>553728</v>
      </c>
    </row>
    <row r="48" spans="2:41" x14ac:dyDescent="0.35">
      <c r="B48">
        <v>11</v>
      </c>
      <c r="C48">
        <v>11045</v>
      </c>
      <c r="D48">
        <v>1948.587</v>
      </c>
      <c r="E48">
        <v>21522142</v>
      </c>
      <c r="F48">
        <v>21522142</v>
      </c>
      <c r="I48">
        <v>6</v>
      </c>
      <c r="J48">
        <v>13210</v>
      </c>
      <c r="K48">
        <v>456.79300000000001</v>
      </c>
      <c r="L48">
        <v>6034230</v>
      </c>
      <c r="M48">
        <v>6034230</v>
      </c>
      <c r="P48">
        <v>2</v>
      </c>
      <c r="Q48">
        <v>26743</v>
      </c>
      <c r="R48">
        <v>262.52499999999998</v>
      </c>
      <c r="S48">
        <v>7020698</v>
      </c>
      <c r="T48">
        <v>7020698</v>
      </c>
      <c r="W48">
        <v>14</v>
      </c>
      <c r="X48">
        <v>20216</v>
      </c>
      <c r="Y48">
        <v>908.94899999999996</v>
      </c>
      <c r="Z48">
        <v>18375314</v>
      </c>
      <c r="AA48">
        <v>18375314</v>
      </c>
      <c r="AD48">
        <v>8</v>
      </c>
      <c r="AE48">
        <v>16430</v>
      </c>
      <c r="AF48">
        <v>1810.0229999999999</v>
      </c>
      <c r="AG48">
        <v>29738685</v>
      </c>
      <c r="AH48">
        <v>29738685</v>
      </c>
      <c r="AK48">
        <v>2</v>
      </c>
      <c r="AL48">
        <v>9502</v>
      </c>
      <c r="AM48">
        <v>63.052999999999997</v>
      </c>
      <c r="AN48">
        <v>599130</v>
      </c>
      <c r="AO48">
        <v>599130</v>
      </c>
    </row>
    <row r="49" spans="2:41" x14ac:dyDescent="0.35">
      <c r="B49">
        <v>12</v>
      </c>
      <c r="C49">
        <v>11272</v>
      </c>
      <c r="D49">
        <v>1459.5319999999999</v>
      </c>
      <c r="E49">
        <v>16451840</v>
      </c>
      <c r="F49">
        <v>16451840</v>
      </c>
      <c r="I49">
        <v>7</v>
      </c>
      <c r="J49">
        <v>14471</v>
      </c>
      <c r="K49">
        <v>704.16499999999996</v>
      </c>
      <c r="L49">
        <v>10189968</v>
      </c>
      <c r="M49">
        <v>10189968</v>
      </c>
      <c r="P49">
        <v>3</v>
      </c>
      <c r="Q49">
        <v>21683</v>
      </c>
      <c r="R49">
        <v>479.96600000000001</v>
      </c>
      <c r="S49">
        <v>10407095</v>
      </c>
      <c r="T49">
        <v>10407095</v>
      </c>
      <c r="W49">
        <v>15</v>
      </c>
      <c r="X49">
        <v>18646</v>
      </c>
      <c r="Y49">
        <v>433.93400000000003</v>
      </c>
      <c r="Z49">
        <v>8091137</v>
      </c>
      <c r="AA49">
        <v>8091137</v>
      </c>
      <c r="AD49">
        <v>9</v>
      </c>
      <c r="AE49">
        <v>11227</v>
      </c>
      <c r="AF49">
        <v>1490.1579999999999</v>
      </c>
      <c r="AG49">
        <v>16730005</v>
      </c>
      <c r="AH49">
        <v>16730005</v>
      </c>
      <c r="AK49">
        <v>3</v>
      </c>
      <c r="AL49">
        <v>9197</v>
      </c>
      <c r="AM49">
        <v>145.14699999999999</v>
      </c>
      <c r="AN49">
        <v>1334920</v>
      </c>
      <c r="AO49">
        <v>1334920</v>
      </c>
    </row>
    <row r="50" spans="2:41" x14ac:dyDescent="0.35">
      <c r="B50">
        <v>13</v>
      </c>
      <c r="C50">
        <v>8609</v>
      </c>
      <c r="D50">
        <v>1638.711</v>
      </c>
      <c r="E50">
        <v>14107664</v>
      </c>
      <c r="F50">
        <v>14107664</v>
      </c>
      <c r="I50">
        <v>8</v>
      </c>
      <c r="J50">
        <v>13629</v>
      </c>
      <c r="K50">
        <v>709.07899999999995</v>
      </c>
      <c r="L50">
        <v>9664040</v>
      </c>
      <c r="M50">
        <v>9664040</v>
      </c>
      <c r="P50">
        <v>4</v>
      </c>
      <c r="Q50">
        <v>12698</v>
      </c>
      <c r="R50">
        <v>239.52099999999999</v>
      </c>
      <c r="S50">
        <v>3041436</v>
      </c>
      <c r="T50">
        <v>3041436</v>
      </c>
      <c r="W50">
        <v>16</v>
      </c>
      <c r="X50">
        <v>18982</v>
      </c>
      <c r="Y50">
        <v>462.238</v>
      </c>
      <c r="Z50">
        <v>8774201</v>
      </c>
      <c r="AA50">
        <v>8774201</v>
      </c>
      <c r="AD50">
        <v>10</v>
      </c>
      <c r="AE50">
        <v>12140</v>
      </c>
      <c r="AF50">
        <v>2237.2289999999998</v>
      </c>
      <c r="AG50">
        <v>27159962</v>
      </c>
      <c r="AH50">
        <v>27159962</v>
      </c>
      <c r="AK50">
        <v>4</v>
      </c>
      <c r="AL50">
        <v>9515</v>
      </c>
      <c r="AM50">
        <v>74.915999999999997</v>
      </c>
      <c r="AN50">
        <v>712825</v>
      </c>
      <c r="AO50">
        <v>712825</v>
      </c>
    </row>
    <row r="51" spans="2:41" x14ac:dyDescent="0.35">
      <c r="B51">
        <v>14</v>
      </c>
      <c r="C51">
        <v>12025</v>
      </c>
      <c r="D51">
        <v>1125.6199999999999</v>
      </c>
      <c r="E51">
        <v>13535584</v>
      </c>
      <c r="F51">
        <v>13535584</v>
      </c>
      <c r="I51">
        <v>9</v>
      </c>
      <c r="J51">
        <v>14644</v>
      </c>
      <c r="K51">
        <v>676.91700000000003</v>
      </c>
      <c r="L51">
        <v>9912766</v>
      </c>
      <c r="M51">
        <v>9912766</v>
      </c>
      <c r="P51">
        <v>5</v>
      </c>
      <c r="Q51">
        <v>15466</v>
      </c>
      <c r="R51">
        <v>224.733</v>
      </c>
      <c r="S51">
        <v>3475715</v>
      </c>
      <c r="T51">
        <v>3475715</v>
      </c>
      <c r="W51">
        <v>17</v>
      </c>
      <c r="X51">
        <v>16867</v>
      </c>
      <c r="Y51">
        <v>1150.4169999999999</v>
      </c>
      <c r="Z51">
        <v>19404089</v>
      </c>
      <c r="AA51">
        <v>19404089</v>
      </c>
      <c r="AD51">
        <v>11</v>
      </c>
      <c r="AE51">
        <v>10397</v>
      </c>
      <c r="AF51">
        <v>3438.84</v>
      </c>
      <c r="AG51">
        <v>35753621</v>
      </c>
      <c r="AH51">
        <v>35753621</v>
      </c>
      <c r="AK51">
        <v>5</v>
      </c>
      <c r="AL51">
        <v>8762</v>
      </c>
      <c r="AM51">
        <v>108.52500000000001</v>
      </c>
      <c r="AN51">
        <v>950893</v>
      </c>
      <c r="AO51">
        <v>950893</v>
      </c>
    </row>
    <row r="52" spans="2:41" x14ac:dyDescent="0.35">
      <c r="B52">
        <v>15</v>
      </c>
      <c r="C52">
        <v>15365</v>
      </c>
      <c r="D52">
        <v>2332.3829999999998</v>
      </c>
      <c r="E52">
        <v>35837061</v>
      </c>
      <c r="F52">
        <v>35837061</v>
      </c>
      <c r="I52">
        <v>10</v>
      </c>
      <c r="J52">
        <v>17474</v>
      </c>
      <c r="K52">
        <v>656.19799999999998</v>
      </c>
      <c r="L52">
        <v>11466400</v>
      </c>
      <c r="M52">
        <v>11466400</v>
      </c>
      <c r="P52">
        <v>6</v>
      </c>
      <c r="Q52">
        <v>15645</v>
      </c>
      <c r="R52">
        <v>243.941</v>
      </c>
      <c r="S52">
        <v>3816454</v>
      </c>
      <c r="T52">
        <v>3816454</v>
      </c>
      <c r="W52">
        <v>1</v>
      </c>
      <c r="X52">
        <v>19721</v>
      </c>
      <c r="Y52">
        <v>878.34900000000005</v>
      </c>
      <c r="Z52">
        <v>17321917</v>
      </c>
      <c r="AA52">
        <v>17321917</v>
      </c>
      <c r="AD52">
        <v>12</v>
      </c>
      <c r="AE52">
        <v>11346</v>
      </c>
      <c r="AF52">
        <v>1595.8489999999999</v>
      </c>
      <c r="AG52">
        <v>18106507</v>
      </c>
      <c r="AH52">
        <v>18106507</v>
      </c>
      <c r="AK52">
        <v>6</v>
      </c>
      <c r="AL52">
        <v>7965</v>
      </c>
      <c r="AM52">
        <v>107.312</v>
      </c>
      <c r="AN52">
        <v>854741</v>
      </c>
      <c r="AO52">
        <v>854741</v>
      </c>
    </row>
    <row r="53" spans="2:41" x14ac:dyDescent="0.35">
      <c r="B53">
        <v>16</v>
      </c>
      <c r="C53">
        <v>16015</v>
      </c>
      <c r="D53">
        <v>1352.1120000000001</v>
      </c>
      <c r="E53">
        <v>21654077</v>
      </c>
      <c r="F53">
        <v>21654077</v>
      </c>
      <c r="I53">
        <v>11</v>
      </c>
      <c r="J53">
        <v>12605</v>
      </c>
      <c r="K53">
        <v>475.69299999999998</v>
      </c>
      <c r="L53">
        <v>5996111</v>
      </c>
      <c r="M53">
        <v>5996111</v>
      </c>
      <c r="P53">
        <v>7</v>
      </c>
      <c r="Q53">
        <v>16355</v>
      </c>
      <c r="R53">
        <v>529.87599999999998</v>
      </c>
      <c r="S53">
        <v>8666118</v>
      </c>
      <c r="T53">
        <v>8666118</v>
      </c>
      <c r="W53">
        <v>2</v>
      </c>
      <c r="X53">
        <v>13865</v>
      </c>
      <c r="Y53">
        <v>949.41300000000001</v>
      </c>
      <c r="Z53">
        <v>13163605</v>
      </c>
      <c r="AA53">
        <v>13163605</v>
      </c>
      <c r="AD53">
        <v>13</v>
      </c>
      <c r="AE53">
        <v>11864</v>
      </c>
      <c r="AF53">
        <v>3006.5790000000002</v>
      </c>
      <c r="AG53">
        <v>35670057</v>
      </c>
      <c r="AH53">
        <v>35670057</v>
      </c>
      <c r="AK53">
        <v>7</v>
      </c>
      <c r="AL53">
        <v>11384</v>
      </c>
      <c r="AM53">
        <v>94.444000000000003</v>
      </c>
      <c r="AN53">
        <v>1075153</v>
      </c>
      <c r="AO53">
        <v>1075153</v>
      </c>
    </row>
    <row r="54" spans="2:41" x14ac:dyDescent="0.35">
      <c r="B54">
        <v>17</v>
      </c>
      <c r="C54">
        <v>12903</v>
      </c>
      <c r="D54">
        <v>2635.8510000000001</v>
      </c>
      <c r="E54">
        <v>34010384</v>
      </c>
      <c r="F54">
        <v>34010384</v>
      </c>
      <c r="I54">
        <v>12</v>
      </c>
      <c r="J54">
        <v>14738</v>
      </c>
      <c r="K54">
        <v>708.92600000000004</v>
      </c>
      <c r="L54">
        <v>10448157</v>
      </c>
      <c r="M54">
        <v>10448157</v>
      </c>
      <c r="P54">
        <v>8</v>
      </c>
      <c r="Q54">
        <v>18057</v>
      </c>
      <c r="R54">
        <v>643.62800000000004</v>
      </c>
      <c r="S54">
        <v>11621988</v>
      </c>
      <c r="T54">
        <v>11621988</v>
      </c>
      <c r="W54">
        <v>3</v>
      </c>
      <c r="X54">
        <v>18155</v>
      </c>
      <c r="Y54">
        <v>621.12199999999996</v>
      </c>
      <c r="Z54">
        <v>11276475</v>
      </c>
      <c r="AA54">
        <v>11276475</v>
      </c>
      <c r="AD54">
        <v>14</v>
      </c>
      <c r="AE54">
        <v>16734</v>
      </c>
      <c r="AF54">
        <v>2174.701</v>
      </c>
      <c r="AG54">
        <v>36391444</v>
      </c>
      <c r="AH54">
        <v>36391444</v>
      </c>
      <c r="AK54">
        <v>8</v>
      </c>
      <c r="AL54">
        <v>10740</v>
      </c>
      <c r="AM54">
        <v>178.17400000000001</v>
      </c>
      <c r="AN54">
        <v>1913584</v>
      </c>
      <c r="AO54">
        <v>1913584</v>
      </c>
    </row>
    <row r="55" spans="2:41" x14ac:dyDescent="0.35">
      <c r="B55">
        <v>18</v>
      </c>
      <c r="C55">
        <v>6660</v>
      </c>
      <c r="D55">
        <v>2726.873</v>
      </c>
      <c r="E55">
        <v>18160976</v>
      </c>
      <c r="F55">
        <v>18160976</v>
      </c>
      <c r="I55">
        <v>13</v>
      </c>
      <c r="J55">
        <v>15300</v>
      </c>
      <c r="K55">
        <v>494.06099999999998</v>
      </c>
      <c r="L55">
        <v>7559127</v>
      </c>
      <c r="M55">
        <v>7559127</v>
      </c>
      <c r="P55">
        <v>9</v>
      </c>
      <c r="Q55">
        <v>16018</v>
      </c>
      <c r="R55">
        <v>349.61900000000003</v>
      </c>
      <c r="S55">
        <v>5600205</v>
      </c>
      <c r="T55">
        <v>5600205</v>
      </c>
      <c r="W55">
        <v>4</v>
      </c>
      <c r="X55">
        <v>19163</v>
      </c>
      <c r="Y55">
        <v>870.02499999999998</v>
      </c>
      <c r="Z55">
        <v>16672286</v>
      </c>
      <c r="AA55">
        <v>16672286</v>
      </c>
      <c r="AD55">
        <v>15</v>
      </c>
      <c r="AE55">
        <v>8070</v>
      </c>
      <c r="AF55">
        <v>2007.402</v>
      </c>
      <c r="AG55">
        <v>16199738</v>
      </c>
      <c r="AH55">
        <v>16199738</v>
      </c>
      <c r="AK55">
        <v>9</v>
      </c>
      <c r="AL55">
        <v>12083</v>
      </c>
      <c r="AM55">
        <v>146.02699999999999</v>
      </c>
      <c r="AN55">
        <v>1764447</v>
      </c>
      <c r="AO55">
        <v>1764447</v>
      </c>
    </row>
    <row r="56" spans="2:41" x14ac:dyDescent="0.35">
      <c r="B56">
        <v>19</v>
      </c>
      <c r="C56">
        <v>6692</v>
      </c>
      <c r="D56">
        <v>2679.9769999999999</v>
      </c>
      <c r="E56">
        <v>17934409</v>
      </c>
      <c r="F56">
        <v>17934409</v>
      </c>
      <c r="I56">
        <v>14</v>
      </c>
      <c r="J56">
        <v>13752</v>
      </c>
      <c r="K56">
        <v>599.15300000000002</v>
      </c>
      <c r="L56">
        <v>8239551</v>
      </c>
      <c r="M56">
        <v>8239551</v>
      </c>
      <c r="P56">
        <v>10</v>
      </c>
      <c r="Q56">
        <v>17710</v>
      </c>
      <c r="R56">
        <v>225.38900000000001</v>
      </c>
      <c r="S56">
        <v>3991644</v>
      </c>
      <c r="T56">
        <v>3991644</v>
      </c>
      <c r="W56">
        <v>5</v>
      </c>
      <c r="X56">
        <v>14829</v>
      </c>
      <c r="Y56">
        <v>1107.126</v>
      </c>
      <c r="Z56">
        <v>16417572</v>
      </c>
      <c r="AA56">
        <v>16417572</v>
      </c>
      <c r="AD56">
        <v>16</v>
      </c>
      <c r="AE56">
        <v>7067</v>
      </c>
      <c r="AF56">
        <v>1378.59</v>
      </c>
      <c r="AG56">
        <v>9742492</v>
      </c>
      <c r="AH56">
        <v>9742492</v>
      </c>
      <c r="AK56">
        <v>10</v>
      </c>
      <c r="AL56">
        <v>11733</v>
      </c>
      <c r="AM56">
        <v>260.113</v>
      </c>
      <c r="AN56">
        <v>3051900</v>
      </c>
      <c r="AO56">
        <v>3051900</v>
      </c>
    </row>
    <row r="57" spans="2:41" x14ac:dyDescent="0.35">
      <c r="B57">
        <v>20</v>
      </c>
      <c r="C57">
        <v>9656</v>
      </c>
      <c r="D57">
        <v>1715.7619999999999</v>
      </c>
      <c r="E57">
        <v>16567396</v>
      </c>
      <c r="F57">
        <v>16567396</v>
      </c>
      <c r="I57">
        <v>15</v>
      </c>
      <c r="J57">
        <v>13858</v>
      </c>
      <c r="K57">
        <v>392.36599999999999</v>
      </c>
      <c r="L57">
        <v>5437411</v>
      </c>
      <c r="M57">
        <v>5437411</v>
      </c>
      <c r="P57">
        <v>1</v>
      </c>
      <c r="Q57">
        <v>11046</v>
      </c>
      <c r="R57">
        <v>351.09399999999999</v>
      </c>
      <c r="S57">
        <v>3878182</v>
      </c>
      <c r="T57">
        <v>3878182</v>
      </c>
      <c r="W57">
        <v>6</v>
      </c>
      <c r="X57">
        <v>14763</v>
      </c>
      <c r="Y57">
        <v>586.62599999999998</v>
      </c>
      <c r="Z57">
        <v>8660362</v>
      </c>
      <c r="AA57">
        <v>8660362</v>
      </c>
      <c r="AD57">
        <v>17</v>
      </c>
      <c r="AE57">
        <v>11249</v>
      </c>
      <c r="AF57">
        <v>2109.7689999999998</v>
      </c>
      <c r="AG57">
        <v>23732795</v>
      </c>
      <c r="AH57">
        <v>23732795</v>
      </c>
      <c r="AK57">
        <v>11</v>
      </c>
      <c r="AL57">
        <v>7271</v>
      </c>
      <c r="AM57">
        <v>163.31399999999999</v>
      </c>
      <c r="AN57">
        <v>1187455</v>
      </c>
      <c r="AO57">
        <v>1187455</v>
      </c>
    </row>
    <row r="58" spans="2:41" x14ac:dyDescent="0.35">
      <c r="B58">
        <v>21</v>
      </c>
      <c r="C58">
        <v>12042</v>
      </c>
      <c r="D58">
        <v>1339.2550000000001</v>
      </c>
      <c r="E58">
        <v>16127303</v>
      </c>
      <c r="F58">
        <v>16127303</v>
      </c>
      <c r="I58">
        <v>16</v>
      </c>
      <c r="J58">
        <v>15553</v>
      </c>
      <c r="K58">
        <v>429.185</v>
      </c>
      <c r="L58">
        <v>6675115</v>
      </c>
      <c r="M58">
        <v>6675115</v>
      </c>
      <c r="P58">
        <v>2</v>
      </c>
      <c r="Q58">
        <v>15429</v>
      </c>
      <c r="R58">
        <v>266.08600000000001</v>
      </c>
      <c r="S58">
        <v>4105439</v>
      </c>
      <c r="T58">
        <v>4105439</v>
      </c>
      <c r="W58">
        <v>7</v>
      </c>
      <c r="X58">
        <v>19599</v>
      </c>
      <c r="Y58">
        <v>957.67499999999995</v>
      </c>
      <c r="Z58">
        <v>18769480</v>
      </c>
      <c r="AA58">
        <v>18769480</v>
      </c>
      <c r="AD58">
        <v>18</v>
      </c>
      <c r="AE58">
        <v>13001</v>
      </c>
      <c r="AF58">
        <v>1830.662</v>
      </c>
      <c r="AG58">
        <v>23800441</v>
      </c>
      <c r="AH58">
        <v>23800441</v>
      </c>
      <c r="AK58">
        <v>12</v>
      </c>
      <c r="AL58">
        <v>11237</v>
      </c>
      <c r="AM58">
        <v>203.416</v>
      </c>
      <c r="AN58">
        <v>2285785</v>
      </c>
      <c r="AO58">
        <v>2285785</v>
      </c>
    </row>
    <row r="59" spans="2:41" x14ac:dyDescent="0.35">
      <c r="B59">
        <v>1</v>
      </c>
      <c r="C59">
        <v>9534</v>
      </c>
      <c r="D59">
        <v>1355.175</v>
      </c>
      <c r="E59">
        <v>12920239</v>
      </c>
      <c r="F59">
        <v>12920239</v>
      </c>
      <c r="I59">
        <v>17</v>
      </c>
      <c r="J59">
        <v>12561</v>
      </c>
      <c r="K59">
        <v>530.87199999999996</v>
      </c>
      <c r="L59">
        <v>6668281</v>
      </c>
      <c r="M59">
        <v>6668281</v>
      </c>
      <c r="P59">
        <v>3</v>
      </c>
      <c r="Q59">
        <v>13452</v>
      </c>
      <c r="R59">
        <v>262.548</v>
      </c>
      <c r="S59">
        <v>3531789</v>
      </c>
      <c r="T59">
        <v>3531789</v>
      </c>
      <c r="W59">
        <v>8</v>
      </c>
      <c r="X59">
        <v>17338</v>
      </c>
      <c r="Y59">
        <v>828.33299999999997</v>
      </c>
      <c r="Z59">
        <v>14361631</v>
      </c>
      <c r="AA59">
        <v>14361631</v>
      </c>
      <c r="AD59">
        <v>19</v>
      </c>
      <c r="AE59">
        <v>12371</v>
      </c>
      <c r="AF59">
        <v>1610.0450000000001</v>
      </c>
      <c r="AG59">
        <v>19917865</v>
      </c>
      <c r="AH59">
        <v>19917865</v>
      </c>
      <c r="AK59">
        <v>13</v>
      </c>
      <c r="AL59">
        <v>10120</v>
      </c>
      <c r="AM59">
        <v>130.09700000000001</v>
      </c>
      <c r="AN59">
        <v>1316583</v>
      </c>
      <c r="AO59">
        <v>1316583</v>
      </c>
    </row>
    <row r="60" spans="2:41" x14ac:dyDescent="0.35">
      <c r="B60">
        <v>2</v>
      </c>
      <c r="C60">
        <v>5878</v>
      </c>
      <c r="D60">
        <v>1908.5219999999999</v>
      </c>
      <c r="E60">
        <v>11218295</v>
      </c>
      <c r="F60">
        <v>11218295</v>
      </c>
      <c r="I60">
        <v>18</v>
      </c>
      <c r="J60">
        <v>16056</v>
      </c>
      <c r="K60">
        <v>631.46400000000006</v>
      </c>
      <c r="L60">
        <v>10138784</v>
      </c>
      <c r="M60">
        <v>10138784</v>
      </c>
      <c r="P60">
        <v>4</v>
      </c>
      <c r="Q60">
        <v>11388</v>
      </c>
      <c r="R60">
        <v>302.94400000000002</v>
      </c>
      <c r="S60">
        <v>3449927</v>
      </c>
      <c r="T60">
        <v>3449927</v>
      </c>
      <c r="W60">
        <v>9</v>
      </c>
      <c r="X60">
        <v>15623</v>
      </c>
      <c r="Y60">
        <v>1066.5609999999999</v>
      </c>
      <c r="Z60">
        <v>16662879</v>
      </c>
      <c r="AA60">
        <v>16662879</v>
      </c>
      <c r="AD60">
        <v>20</v>
      </c>
      <c r="AE60">
        <v>14646</v>
      </c>
      <c r="AF60">
        <v>1763.0260000000001</v>
      </c>
      <c r="AG60">
        <v>25821282</v>
      </c>
      <c r="AH60">
        <v>25821282</v>
      </c>
    </row>
    <row r="61" spans="2:41" x14ac:dyDescent="0.35">
      <c r="B61">
        <v>3</v>
      </c>
      <c r="C61">
        <v>11692</v>
      </c>
      <c r="D61">
        <v>1404.8009999999999</v>
      </c>
      <c r="E61">
        <v>16424935</v>
      </c>
      <c r="F61">
        <v>16424935</v>
      </c>
      <c r="I61">
        <v>19</v>
      </c>
      <c r="J61">
        <v>12562</v>
      </c>
      <c r="K61">
        <v>490.55399999999997</v>
      </c>
      <c r="L61">
        <v>6162345</v>
      </c>
      <c r="M61">
        <v>6162345</v>
      </c>
      <c r="P61">
        <v>5</v>
      </c>
      <c r="Q61">
        <v>9720</v>
      </c>
      <c r="R61">
        <v>516.85799999999995</v>
      </c>
      <c r="S61">
        <v>5023859</v>
      </c>
      <c r="T61">
        <v>5023859</v>
      </c>
      <c r="W61">
        <v>10</v>
      </c>
      <c r="X61">
        <v>20448</v>
      </c>
      <c r="Y61">
        <v>1667.616</v>
      </c>
      <c r="Z61">
        <v>34099405</v>
      </c>
      <c r="AB61">
        <v>34099405</v>
      </c>
      <c r="AD61">
        <v>21</v>
      </c>
      <c r="AE61">
        <v>9888</v>
      </c>
      <c r="AF61">
        <v>1652.3219999999999</v>
      </c>
      <c r="AG61">
        <v>16338155</v>
      </c>
      <c r="AH61">
        <v>16338155</v>
      </c>
    </row>
    <row r="62" spans="2:41" x14ac:dyDescent="0.35">
      <c r="B62">
        <v>4</v>
      </c>
      <c r="C62">
        <v>13563</v>
      </c>
      <c r="D62">
        <v>1285.9939999999999</v>
      </c>
      <c r="E62">
        <v>17441930</v>
      </c>
      <c r="F62">
        <v>17441930</v>
      </c>
      <c r="I62">
        <v>1</v>
      </c>
      <c r="J62">
        <v>15946</v>
      </c>
      <c r="K62">
        <v>475.97800000000001</v>
      </c>
      <c r="L62">
        <v>7589953</v>
      </c>
      <c r="M62">
        <v>7589953</v>
      </c>
      <c r="P62">
        <v>6</v>
      </c>
      <c r="Q62">
        <v>16032</v>
      </c>
      <c r="R62">
        <v>338.52199999999999</v>
      </c>
      <c r="S62">
        <v>5427187</v>
      </c>
      <c r="T62">
        <v>5427187</v>
      </c>
      <c r="W62">
        <v>11</v>
      </c>
      <c r="X62">
        <v>16495</v>
      </c>
      <c r="Y62">
        <v>1056.3610000000001</v>
      </c>
      <c r="Z62">
        <v>17424680</v>
      </c>
      <c r="AA62">
        <v>17424680</v>
      </c>
      <c r="AD62">
        <v>22</v>
      </c>
      <c r="AE62">
        <v>15382</v>
      </c>
      <c r="AF62">
        <v>2349.7750000000001</v>
      </c>
      <c r="AG62">
        <v>36144238</v>
      </c>
      <c r="AH62">
        <v>36144238</v>
      </c>
    </row>
    <row r="63" spans="2:41" x14ac:dyDescent="0.35">
      <c r="B63">
        <v>5</v>
      </c>
      <c r="C63">
        <v>10969</v>
      </c>
      <c r="D63">
        <v>832.88699999999994</v>
      </c>
      <c r="E63">
        <v>9135934</v>
      </c>
      <c r="F63">
        <v>9135934</v>
      </c>
      <c r="I63">
        <v>2</v>
      </c>
      <c r="J63">
        <v>18879</v>
      </c>
      <c r="K63">
        <v>627.80399999999997</v>
      </c>
      <c r="L63">
        <v>11852309</v>
      </c>
      <c r="M63">
        <v>11852309</v>
      </c>
      <c r="W63">
        <v>1</v>
      </c>
      <c r="X63">
        <v>15994</v>
      </c>
      <c r="Y63">
        <v>755.15700000000004</v>
      </c>
      <c r="Z63">
        <v>12077989</v>
      </c>
      <c r="AA63">
        <v>12077989</v>
      </c>
      <c r="AD63">
        <v>23</v>
      </c>
      <c r="AE63">
        <v>9949</v>
      </c>
      <c r="AF63">
        <v>1874.848</v>
      </c>
      <c r="AG63">
        <v>18652861</v>
      </c>
      <c r="AH63">
        <v>18652861</v>
      </c>
    </row>
    <row r="64" spans="2:41" x14ac:dyDescent="0.35">
      <c r="B64">
        <v>6</v>
      </c>
      <c r="C64">
        <v>9763</v>
      </c>
      <c r="D64">
        <v>1184.5889999999999</v>
      </c>
      <c r="E64">
        <v>11565145</v>
      </c>
      <c r="F64">
        <v>11565145</v>
      </c>
      <c r="I64">
        <v>3</v>
      </c>
      <c r="J64">
        <v>19268</v>
      </c>
      <c r="K64">
        <v>598.16399999999999</v>
      </c>
      <c r="L64">
        <v>11525426</v>
      </c>
      <c r="M64">
        <v>11525426</v>
      </c>
      <c r="W64">
        <v>2</v>
      </c>
      <c r="X64">
        <v>11228</v>
      </c>
      <c r="Y64">
        <v>923.21400000000006</v>
      </c>
      <c r="Z64">
        <v>10365849</v>
      </c>
      <c r="AA64">
        <v>10365849</v>
      </c>
      <c r="AD64">
        <v>24</v>
      </c>
      <c r="AE64">
        <v>13488</v>
      </c>
      <c r="AF64">
        <v>1662.3230000000001</v>
      </c>
      <c r="AG64">
        <v>22421407</v>
      </c>
      <c r="AH64">
        <v>22421407</v>
      </c>
    </row>
    <row r="65" spans="2:34" x14ac:dyDescent="0.35">
      <c r="B65">
        <v>7</v>
      </c>
      <c r="C65">
        <v>12044</v>
      </c>
      <c r="D65">
        <v>1172.1500000000001</v>
      </c>
      <c r="E65">
        <v>14117377</v>
      </c>
      <c r="F65">
        <v>14117377</v>
      </c>
      <c r="I65">
        <v>4</v>
      </c>
      <c r="J65">
        <v>17644</v>
      </c>
      <c r="K65">
        <v>571.41800000000001</v>
      </c>
      <c r="L65">
        <v>10082105</v>
      </c>
      <c r="M65">
        <v>10082105</v>
      </c>
      <c r="W65">
        <v>3</v>
      </c>
      <c r="X65">
        <v>16514</v>
      </c>
      <c r="Y65">
        <v>1221.548</v>
      </c>
      <c r="Z65">
        <v>20172638</v>
      </c>
      <c r="AA65">
        <v>20172638</v>
      </c>
      <c r="AD65">
        <v>25</v>
      </c>
      <c r="AE65">
        <v>11837</v>
      </c>
      <c r="AF65">
        <v>1287.2059999999999</v>
      </c>
      <c r="AG65">
        <v>15236654</v>
      </c>
      <c r="AH65">
        <v>15236654</v>
      </c>
    </row>
    <row r="66" spans="2:34" x14ac:dyDescent="0.35">
      <c r="B66">
        <v>8</v>
      </c>
      <c r="C66">
        <v>14786</v>
      </c>
      <c r="D66">
        <v>1178.492</v>
      </c>
      <c r="E66">
        <v>17425187</v>
      </c>
      <c r="F66">
        <v>17425187</v>
      </c>
      <c r="I66">
        <v>5</v>
      </c>
      <c r="J66">
        <v>17079</v>
      </c>
      <c r="K66">
        <v>481.12900000000002</v>
      </c>
      <c r="L66">
        <v>8217201</v>
      </c>
      <c r="M66">
        <v>8217201</v>
      </c>
      <c r="W66">
        <v>4</v>
      </c>
      <c r="X66">
        <v>16219</v>
      </c>
      <c r="Y66">
        <v>888.51</v>
      </c>
      <c r="Z66">
        <v>14410749</v>
      </c>
      <c r="AA66">
        <v>14410749</v>
      </c>
    </row>
    <row r="67" spans="2:34" x14ac:dyDescent="0.35">
      <c r="B67">
        <v>9</v>
      </c>
      <c r="C67">
        <v>13071</v>
      </c>
      <c r="D67">
        <v>804.83500000000004</v>
      </c>
      <c r="E67">
        <v>10520000</v>
      </c>
      <c r="F67">
        <v>10520000</v>
      </c>
      <c r="I67">
        <v>6</v>
      </c>
      <c r="J67">
        <v>17619</v>
      </c>
      <c r="K67">
        <v>797.66200000000003</v>
      </c>
      <c r="L67">
        <v>14054011</v>
      </c>
      <c r="M67">
        <v>14054011</v>
      </c>
      <c r="W67">
        <v>5</v>
      </c>
      <c r="X67">
        <v>17073</v>
      </c>
      <c r="Y67">
        <v>1191.249</v>
      </c>
      <c r="Z67">
        <v>20338188</v>
      </c>
      <c r="AA67">
        <v>20338188</v>
      </c>
    </row>
    <row r="68" spans="2:34" x14ac:dyDescent="0.35">
      <c r="B68">
        <v>10</v>
      </c>
      <c r="C68">
        <v>18473</v>
      </c>
      <c r="D68">
        <v>1003.7859999999999</v>
      </c>
      <c r="E68">
        <v>18542940</v>
      </c>
      <c r="F68">
        <v>18542940</v>
      </c>
      <c r="I68">
        <v>7</v>
      </c>
      <c r="J68">
        <v>15865</v>
      </c>
      <c r="K68">
        <v>819.61099999999999</v>
      </c>
      <c r="L68">
        <v>13003134</v>
      </c>
      <c r="M68">
        <v>13003134</v>
      </c>
      <c r="W68">
        <v>6</v>
      </c>
      <c r="X68">
        <v>19916</v>
      </c>
      <c r="Y68">
        <v>1131.6769999999999</v>
      </c>
      <c r="Z68">
        <v>22538483</v>
      </c>
      <c r="AA68">
        <v>22538483</v>
      </c>
    </row>
    <row r="69" spans="2:34" x14ac:dyDescent="0.35">
      <c r="B69">
        <v>11</v>
      </c>
      <c r="C69">
        <v>13999</v>
      </c>
      <c r="D69">
        <v>1262.452</v>
      </c>
      <c r="E69">
        <v>17673064</v>
      </c>
      <c r="F69">
        <v>17673064</v>
      </c>
      <c r="I69">
        <v>8</v>
      </c>
      <c r="J69">
        <v>13790</v>
      </c>
      <c r="K69">
        <v>679.32299999999998</v>
      </c>
      <c r="L69">
        <v>9367861</v>
      </c>
      <c r="M69">
        <v>9367861</v>
      </c>
      <c r="W69">
        <v>7</v>
      </c>
      <c r="X69">
        <v>17435</v>
      </c>
      <c r="Y69">
        <v>953.86199999999997</v>
      </c>
      <c r="Z69">
        <v>16630584</v>
      </c>
      <c r="AA69">
        <v>16630584</v>
      </c>
    </row>
    <row r="70" spans="2:34" x14ac:dyDescent="0.35">
      <c r="B70">
        <v>12</v>
      </c>
      <c r="C70">
        <v>19047</v>
      </c>
      <c r="D70">
        <v>1159.365</v>
      </c>
      <c r="E70">
        <v>22082421</v>
      </c>
      <c r="F70">
        <v>22082421</v>
      </c>
      <c r="I70">
        <v>9</v>
      </c>
      <c r="J70">
        <v>14676</v>
      </c>
      <c r="K70">
        <v>604.20699999999999</v>
      </c>
      <c r="L70">
        <v>8867340</v>
      </c>
      <c r="M70">
        <v>8867340</v>
      </c>
      <c r="W70">
        <v>8</v>
      </c>
      <c r="X70">
        <v>17110</v>
      </c>
      <c r="Y70">
        <v>887.928</v>
      </c>
      <c r="Z70">
        <v>15192442</v>
      </c>
      <c r="AA70">
        <v>15192442</v>
      </c>
    </row>
    <row r="71" spans="2:34" x14ac:dyDescent="0.35">
      <c r="B71">
        <v>13</v>
      </c>
      <c r="C71">
        <v>16213</v>
      </c>
      <c r="D71">
        <v>1103.675</v>
      </c>
      <c r="E71">
        <v>17893890</v>
      </c>
      <c r="F71">
        <v>17893890</v>
      </c>
      <c r="I71">
        <v>10</v>
      </c>
      <c r="J71">
        <v>17477</v>
      </c>
      <c r="K71">
        <v>877.84100000000001</v>
      </c>
      <c r="L71">
        <v>15342019</v>
      </c>
      <c r="M71">
        <v>15342019</v>
      </c>
      <c r="W71">
        <v>9</v>
      </c>
      <c r="X71">
        <v>17222</v>
      </c>
      <c r="Y71">
        <v>910.11099999999999</v>
      </c>
      <c r="Z71">
        <v>15673926</v>
      </c>
      <c r="AA71">
        <v>15673926</v>
      </c>
    </row>
    <row r="72" spans="2:34" x14ac:dyDescent="0.35">
      <c r="B72">
        <v>14</v>
      </c>
      <c r="C72">
        <v>15128</v>
      </c>
      <c r="D72">
        <v>999.40700000000004</v>
      </c>
      <c r="E72">
        <v>15119036</v>
      </c>
      <c r="F72">
        <v>15119036</v>
      </c>
      <c r="I72">
        <v>11</v>
      </c>
      <c r="J72">
        <v>21050</v>
      </c>
      <c r="K72">
        <v>774.46</v>
      </c>
      <c r="L72">
        <v>16302376</v>
      </c>
      <c r="M72">
        <v>16302376</v>
      </c>
    </row>
    <row r="73" spans="2:34" x14ac:dyDescent="0.35">
      <c r="B73">
        <v>15</v>
      </c>
      <c r="C73">
        <v>12906</v>
      </c>
      <c r="D73">
        <v>1373.528</v>
      </c>
      <c r="E73">
        <v>17726756</v>
      </c>
      <c r="F73">
        <v>17726756</v>
      </c>
      <c r="I73">
        <v>12</v>
      </c>
      <c r="J73">
        <v>15847</v>
      </c>
      <c r="K73">
        <v>608.053</v>
      </c>
      <c r="L73">
        <v>9635810</v>
      </c>
      <c r="M73">
        <v>9635810</v>
      </c>
    </row>
    <row r="74" spans="2:34" x14ac:dyDescent="0.35">
      <c r="B74">
        <v>16</v>
      </c>
      <c r="C74">
        <v>17356</v>
      </c>
      <c r="D74">
        <v>1278.6279999999999</v>
      </c>
      <c r="E74">
        <v>22191871</v>
      </c>
      <c r="F74">
        <v>22191871</v>
      </c>
      <c r="I74">
        <v>13</v>
      </c>
      <c r="J74">
        <v>11433</v>
      </c>
      <c r="K74">
        <v>649.87400000000002</v>
      </c>
      <c r="L74">
        <v>7430010</v>
      </c>
      <c r="M74">
        <v>7430010</v>
      </c>
    </row>
    <row r="75" spans="2:34" x14ac:dyDescent="0.35">
      <c r="B75">
        <v>17</v>
      </c>
      <c r="C75">
        <v>8865</v>
      </c>
      <c r="D75">
        <v>1151.827</v>
      </c>
      <c r="E75">
        <v>10210949</v>
      </c>
      <c r="F75">
        <v>10210949</v>
      </c>
      <c r="I75">
        <v>14</v>
      </c>
      <c r="J75">
        <v>13129</v>
      </c>
      <c r="K75">
        <v>633.02200000000005</v>
      </c>
      <c r="L75">
        <v>8310941</v>
      </c>
      <c r="M75">
        <v>8310941</v>
      </c>
    </row>
    <row r="76" spans="2:34" x14ac:dyDescent="0.35">
      <c r="B76">
        <v>18</v>
      </c>
      <c r="C76">
        <v>9587</v>
      </c>
      <c r="D76">
        <v>1496.654</v>
      </c>
      <c r="E76">
        <v>14348423</v>
      </c>
      <c r="F76">
        <v>14348423</v>
      </c>
      <c r="I76">
        <v>15</v>
      </c>
      <c r="J76">
        <v>14386</v>
      </c>
      <c r="K76">
        <v>749.21500000000003</v>
      </c>
      <c r="L76">
        <v>10778201</v>
      </c>
      <c r="M76">
        <v>10778201</v>
      </c>
    </row>
    <row r="77" spans="2:34" x14ac:dyDescent="0.35">
      <c r="B77">
        <v>19</v>
      </c>
      <c r="C77">
        <v>8882</v>
      </c>
      <c r="D77">
        <v>1185.9449999999999</v>
      </c>
      <c r="E77">
        <v>10533567</v>
      </c>
      <c r="F77">
        <v>10533567</v>
      </c>
      <c r="I77">
        <v>16</v>
      </c>
      <c r="J77">
        <v>15949</v>
      </c>
      <c r="K77">
        <v>597.06700000000001</v>
      </c>
      <c r="L77">
        <v>9522616</v>
      </c>
      <c r="M77">
        <v>9522616</v>
      </c>
    </row>
    <row r="78" spans="2:34" x14ac:dyDescent="0.35">
      <c r="B78">
        <v>20</v>
      </c>
      <c r="C78">
        <v>16648</v>
      </c>
      <c r="D78">
        <v>1739.7349999999999</v>
      </c>
      <c r="E78">
        <v>28963108</v>
      </c>
      <c r="F78">
        <v>28963108</v>
      </c>
      <c r="I78">
        <v>17</v>
      </c>
      <c r="J78">
        <v>15332</v>
      </c>
      <c r="K78">
        <v>700.96400000000006</v>
      </c>
      <c r="L78">
        <v>10747185</v>
      </c>
      <c r="M78">
        <v>10747185</v>
      </c>
    </row>
    <row r="79" spans="2:34" x14ac:dyDescent="0.35">
      <c r="B79">
        <v>21</v>
      </c>
      <c r="C79">
        <v>10461</v>
      </c>
      <c r="D79">
        <v>1936.6179999999999</v>
      </c>
      <c r="E79">
        <v>20258965</v>
      </c>
      <c r="F79">
        <v>20258965</v>
      </c>
      <c r="I79">
        <v>18</v>
      </c>
      <c r="J79">
        <v>12536</v>
      </c>
      <c r="K79">
        <v>596.39200000000005</v>
      </c>
      <c r="L79">
        <v>7476372</v>
      </c>
      <c r="M79">
        <v>7476372</v>
      </c>
    </row>
    <row r="80" spans="2:34" x14ac:dyDescent="0.35">
      <c r="B80">
        <v>22</v>
      </c>
      <c r="C80">
        <v>6371</v>
      </c>
      <c r="D80">
        <v>1625.3309999999999</v>
      </c>
      <c r="E80">
        <v>10354981</v>
      </c>
      <c r="F80">
        <v>10354981</v>
      </c>
      <c r="I80">
        <v>19</v>
      </c>
      <c r="J80">
        <v>13327</v>
      </c>
      <c r="K80">
        <v>670.62900000000002</v>
      </c>
      <c r="L80">
        <v>8937470</v>
      </c>
      <c r="M80">
        <v>8937470</v>
      </c>
    </row>
    <row r="81" spans="1:13" x14ac:dyDescent="0.35">
      <c r="I81">
        <v>20</v>
      </c>
      <c r="J81">
        <v>19578</v>
      </c>
      <c r="K81">
        <v>1003.7140000000001</v>
      </c>
      <c r="L81">
        <v>19650721</v>
      </c>
      <c r="M81">
        <v>19650721</v>
      </c>
    </row>
    <row r="82" spans="1:13" x14ac:dyDescent="0.35">
      <c r="I82">
        <v>21</v>
      </c>
      <c r="J82">
        <v>19901</v>
      </c>
      <c r="K82">
        <v>821.98599999999999</v>
      </c>
      <c r="L82">
        <v>16358347</v>
      </c>
      <c r="M82">
        <v>16358347</v>
      </c>
    </row>
    <row r="83" spans="1:13" x14ac:dyDescent="0.35">
      <c r="I83">
        <v>22</v>
      </c>
      <c r="J83">
        <v>15565</v>
      </c>
      <c r="K83">
        <v>736.01900000000001</v>
      </c>
      <c r="L83">
        <v>11456130</v>
      </c>
      <c r="M83">
        <v>11456130</v>
      </c>
    </row>
    <row r="84" spans="1:13" x14ac:dyDescent="0.35">
      <c r="B84" t="s">
        <v>9</v>
      </c>
      <c r="C84" s="1" t="s">
        <v>1</v>
      </c>
      <c r="D84" t="s">
        <v>2</v>
      </c>
      <c r="E84" t="s">
        <v>3</v>
      </c>
      <c r="F84" t="s">
        <v>4</v>
      </c>
      <c r="G84" t="s">
        <v>19</v>
      </c>
      <c r="I84">
        <v>23</v>
      </c>
      <c r="J84">
        <v>17372</v>
      </c>
      <c r="K84">
        <v>486.08699999999999</v>
      </c>
      <c r="L84">
        <v>8444310</v>
      </c>
      <c r="M84">
        <v>8444310</v>
      </c>
    </row>
    <row r="85" spans="1:13" x14ac:dyDescent="0.35">
      <c r="A85" t="s">
        <v>10</v>
      </c>
      <c r="B85" s="2">
        <f>AVERAGE(F3:F82)</f>
        <v>18277530.5</v>
      </c>
      <c r="C85">
        <f>AVERAGE(M3:M89)</f>
        <v>10471219.928571429</v>
      </c>
      <c r="D85">
        <f>AVERAGE(T3:T90)</f>
        <v>4083262.1666666665</v>
      </c>
      <c r="E85">
        <f>AVERAGE(AA3:AA106)</f>
        <v>15312705.985294119</v>
      </c>
      <c r="F85">
        <f>AVERAGE(AH3:AH89)</f>
        <v>24052264.587301586</v>
      </c>
      <c r="G85">
        <f>AVERAGE(AO3:AO89)</f>
        <v>1343072.3157894737</v>
      </c>
      <c r="I85">
        <v>24</v>
      </c>
      <c r="J85">
        <v>16540</v>
      </c>
      <c r="K85">
        <v>537.404</v>
      </c>
      <c r="L85">
        <v>8888664</v>
      </c>
      <c r="M85">
        <v>8888664</v>
      </c>
    </row>
    <row r="86" spans="1:13" x14ac:dyDescent="0.35">
      <c r="A86" t="s">
        <v>11</v>
      </c>
      <c r="B86">
        <f>STDEVA(F3:F82)</f>
        <v>6418550.0780602042</v>
      </c>
      <c r="C86">
        <f>STDEVA(M3:M89)</f>
        <v>3429344.0359953558</v>
      </c>
      <c r="D86">
        <f>STDEVA(T3:T90)</f>
        <v>2254644.7629666305</v>
      </c>
      <c r="E86">
        <f>STDEVA(AA3:AA106)</f>
        <v>4838953.6232649526</v>
      </c>
      <c r="F86">
        <f>STDEVA(AH3:AH89)</f>
        <v>9168711.4029063489</v>
      </c>
      <c r="G86">
        <f>STDEVA(AO3:AO89)</f>
        <v>602481.8425544682</v>
      </c>
      <c r="I86">
        <v>25</v>
      </c>
      <c r="J86">
        <v>17118</v>
      </c>
      <c r="K86">
        <v>536.63099999999997</v>
      </c>
      <c r="L86">
        <v>9186057</v>
      </c>
      <c r="M86">
        <v>9186057</v>
      </c>
    </row>
    <row r="87" spans="1:13" x14ac:dyDescent="0.35">
      <c r="A87" t="s">
        <v>12</v>
      </c>
      <c r="B87">
        <f>B86/SQRT(COUNT(F3:F82))</f>
        <v>726757.68458945712</v>
      </c>
      <c r="C87">
        <f>C86/SQRT(COUNT(M3:M89))</f>
        <v>374172.11021414486</v>
      </c>
      <c r="D87">
        <f>D86/SQRT(COUNT(T3:T90))</f>
        <v>291073.38728611765</v>
      </c>
      <c r="E87">
        <f>E86/SQRT(COUNT(AA3:AA106))</f>
        <v>586809.32077019673</v>
      </c>
      <c r="F87">
        <f>F86/SQRT(COUNT(AH3:AH89))</f>
        <v>1155149.0578577302</v>
      </c>
      <c r="G87">
        <f>G86/SQRT(COUNT(AO3:AO89))</f>
        <v>79800.669500756034</v>
      </c>
    </row>
    <row r="89" spans="1:13" x14ac:dyDescent="0.35">
      <c r="A89" t="s">
        <v>13</v>
      </c>
      <c r="B89" s="3">
        <f t="shared" ref="B89:F91" si="0">B85/$B$85*100</f>
        <v>100</v>
      </c>
      <c r="C89" s="3">
        <f t="shared" si="0"/>
        <v>57.290124224229466</v>
      </c>
      <c r="D89" s="3">
        <f t="shared" si="0"/>
        <v>22.340338409867059</v>
      </c>
      <c r="E89" s="3">
        <f t="shared" si="0"/>
        <v>83.778856149599193</v>
      </c>
      <c r="F89" s="3">
        <f t="shared" si="0"/>
        <v>131.59471728033273</v>
      </c>
      <c r="G89" s="3">
        <f>G85/$B$85*100</f>
        <v>7.3482154265286201</v>
      </c>
    </row>
    <row r="90" spans="1:13" x14ac:dyDescent="0.35">
      <c r="A90" t="s">
        <v>11</v>
      </c>
      <c r="B90" s="3">
        <f t="shared" si="0"/>
        <v>35.117162452882809</v>
      </c>
      <c r="C90" s="3">
        <f t="shared" si="0"/>
        <v>18.76262242317339</v>
      </c>
      <c r="D90" s="3">
        <f t="shared" si="0"/>
        <v>12.335609359079612</v>
      </c>
      <c r="E90" s="3">
        <f t="shared" si="0"/>
        <v>26.474876478881832</v>
      </c>
      <c r="F90" s="3">
        <f t="shared" si="0"/>
        <v>50.163841351031245</v>
      </c>
      <c r="G90" s="3">
        <f>G86/$B$85*100</f>
        <v>3.2962978371419935</v>
      </c>
    </row>
    <row r="91" spans="1:13" x14ac:dyDescent="0.35">
      <c r="A91" t="s">
        <v>12</v>
      </c>
      <c r="B91" s="3">
        <f t="shared" si="0"/>
        <v>3.9762356549724105</v>
      </c>
      <c r="C91" s="3">
        <f t="shared" si="0"/>
        <v>2.0471699402397103</v>
      </c>
      <c r="D91" s="3">
        <f t="shared" si="0"/>
        <v>1.5925203204345226</v>
      </c>
      <c r="E91" s="3">
        <f t="shared" si="0"/>
        <v>3.2105503572826577</v>
      </c>
      <c r="F91" s="3">
        <f t="shared" si="0"/>
        <v>6.3200499534536689</v>
      </c>
      <c r="G91" s="8">
        <f>G87/$B$85*100</f>
        <v>0.436605314381809</v>
      </c>
    </row>
    <row r="93" spans="1:13" x14ac:dyDescent="0.35">
      <c r="A93" t="s">
        <v>20</v>
      </c>
      <c r="B93">
        <f>_xlfn.VAR.P(F2:F79)</f>
        <v>40372045575938.547</v>
      </c>
      <c r="C93">
        <f>_xlfn.VAR.P(M2:M85)</f>
        <v>11740261444020.545</v>
      </c>
      <c r="D93">
        <f>_xlfn.VAR.P(T2:T87)</f>
        <v>4998699290386.6396</v>
      </c>
      <c r="E93">
        <f>_xlfn.VAR.P(AA2:AA85)</f>
        <v>23071126989166.227</v>
      </c>
      <c r="F93">
        <f>_xlfn.VAR.P(AH2:AH85)</f>
        <v>82730899443915.297</v>
      </c>
    </row>
    <row r="94" spans="1:13" x14ac:dyDescent="0.35">
      <c r="A94" t="s">
        <v>21</v>
      </c>
      <c r="C94" s="9">
        <f>_xlfn.T.TEST(F3:F80,M3:M86,2,3)</f>
        <v>2.7541726460791029E-16</v>
      </c>
      <c r="D94" s="10">
        <f>_xlfn.T.TEST(F3:F80,T3:T86,2,3)</f>
        <v>1.9977045741964237E-33</v>
      </c>
      <c r="E94" s="9">
        <f>_xlfn.T.TEST(F3:F80,AA3:AA86,2,3)</f>
        <v>1.8456814589510879E-3</v>
      </c>
      <c r="F94" s="10">
        <f>_xlfn.T.TEST(F3:F80,AH3:AH86,2,3)</f>
        <v>4.9116473339563294E-5</v>
      </c>
    </row>
    <row r="95" spans="1:13" ht="18.5" x14ac:dyDescent="0.45">
      <c r="C95" s="11" t="s">
        <v>23</v>
      </c>
      <c r="D95" s="11" t="s">
        <v>23</v>
      </c>
      <c r="E95" s="11" t="s">
        <v>22</v>
      </c>
      <c r="F95" s="11" t="s">
        <v>23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O117"/>
  <sheetViews>
    <sheetView topLeftCell="A97" zoomScale="50" zoomScaleNormal="50" workbookViewId="0">
      <selection activeCell="N113" sqref="N113"/>
    </sheetView>
  </sheetViews>
  <sheetFormatPr baseColWidth="10" defaultRowHeight="14.5" x14ac:dyDescent="0.35"/>
  <cols>
    <col min="3" max="3" width="11.6328125" bestFit="1" customWidth="1"/>
    <col min="4" max="4" width="13.7265625" bestFit="1" customWidth="1"/>
    <col min="5" max="5" width="12.26953125" bestFit="1" customWidth="1"/>
    <col min="6" max="6" width="14.7265625" bestFit="1" customWidth="1"/>
    <col min="13" max="14" width="12.08984375" bestFit="1" customWidth="1"/>
    <col min="17" max="19" width="10.7265625" bestFit="1" customWidth="1"/>
    <col min="20" max="20" width="11.1796875" bestFit="1" customWidth="1"/>
    <col min="27" max="27" width="11.36328125" bestFit="1" customWidth="1"/>
    <col min="28" max="28" width="11.26953125" bestFit="1" customWidth="1"/>
    <col min="34" max="35" width="11.36328125" bestFit="1" customWidth="1"/>
  </cols>
  <sheetData>
    <row r="1" spans="2:41" x14ac:dyDescent="0.35">
      <c r="C1" t="s">
        <v>0</v>
      </c>
      <c r="J1" t="s">
        <v>1</v>
      </c>
      <c r="Q1" t="s">
        <v>2</v>
      </c>
      <c r="X1" t="s">
        <v>3</v>
      </c>
      <c r="AE1" t="s">
        <v>4</v>
      </c>
      <c r="AL1" t="s">
        <v>14</v>
      </c>
    </row>
    <row r="2" spans="2:41" x14ac:dyDescent="0.35">
      <c r="C2" t="s">
        <v>5</v>
      </c>
      <c r="D2" t="s">
        <v>6</v>
      </c>
      <c r="E2" t="s">
        <v>7</v>
      </c>
      <c r="F2" t="s">
        <v>8</v>
      </c>
      <c r="J2" t="s">
        <v>5</v>
      </c>
      <c r="K2" t="s">
        <v>6</v>
      </c>
      <c r="L2" t="s">
        <v>7</v>
      </c>
      <c r="M2" t="s">
        <v>8</v>
      </c>
      <c r="Q2" t="s">
        <v>5</v>
      </c>
      <c r="R2" t="s">
        <v>6</v>
      </c>
      <c r="S2" t="s">
        <v>7</v>
      </c>
      <c r="T2" t="s">
        <v>8</v>
      </c>
      <c r="X2" t="s">
        <v>5</v>
      </c>
      <c r="Y2" t="s">
        <v>6</v>
      </c>
      <c r="Z2" t="s">
        <v>7</v>
      </c>
      <c r="AA2" t="s">
        <v>8</v>
      </c>
      <c r="AE2" t="s">
        <v>5</v>
      </c>
      <c r="AF2" t="s">
        <v>6</v>
      </c>
      <c r="AG2" t="s">
        <v>7</v>
      </c>
      <c r="AH2" t="s">
        <v>8</v>
      </c>
      <c r="AL2" t="s">
        <v>5</v>
      </c>
      <c r="AM2" t="s">
        <v>6</v>
      </c>
      <c r="AN2" t="s">
        <v>7</v>
      </c>
      <c r="AO2" t="s">
        <v>8</v>
      </c>
    </row>
    <row r="3" spans="2:41" x14ac:dyDescent="0.35">
      <c r="B3">
        <v>1</v>
      </c>
      <c r="C3" s="3">
        <v>317.44400000000002</v>
      </c>
      <c r="D3" s="3">
        <v>1493.232</v>
      </c>
      <c r="E3" s="3">
        <v>474018.26</v>
      </c>
      <c r="F3" s="3">
        <v>36796232</v>
      </c>
      <c r="I3">
        <v>1</v>
      </c>
      <c r="J3" s="3">
        <v>191.77799999999999</v>
      </c>
      <c r="K3" s="3">
        <v>739.98699999999997</v>
      </c>
      <c r="L3" s="3">
        <v>141913.21100000001</v>
      </c>
      <c r="M3" s="3">
        <v>11016182</v>
      </c>
      <c r="P3">
        <v>1</v>
      </c>
      <c r="Q3" s="3">
        <v>294.72000000000003</v>
      </c>
      <c r="R3" s="3">
        <v>1075.83</v>
      </c>
      <c r="S3" s="3">
        <v>317068.71899999998</v>
      </c>
      <c r="T3" s="3">
        <v>24612837</v>
      </c>
      <c r="W3">
        <v>1</v>
      </c>
      <c r="X3" s="3">
        <v>200.56399999999999</v>
      </c>
      <c r="Y3" s="3">
        <v>1010.773</v>
      </c>
      <c r="Z3" s="3">
        <v>202724.361</v>
      </c>
      <c r="AA3" s="3">
        <v>15736720</v>
      </c>
      <c r="AD3">
        <v>1</v>
      </c>
      <c r="AE3" s="3">
        <v>234.328</v>
      </c>
      <c r="AF3" s="3">
        <v>1723.7170000000001</v>
      </c>
      <c r="AG3" s="3">
        <v>403915.49</v>
      </c>
      <c r="AH3" s="3">
        <v>31354421</v>
      </c>
      <c r="AK3">
        <v>1</v>
      </c>
      <c r="AL3" s="3">
        <v>108.82899999999999</v>
      </c>
      <c r="AM3" s="3">
        <v>289.07100000000003</v>
      </c>
      <c r="AN3" s="3">
        <v>31459.395</v>
      </c>
      <c r="AO3" s="3">
        <v>2442073</v>
      </c>
    </row>
    <row r="4" spans="2:41" x14ac:dyDescent="0.35">
      <c r="B4">
        <v>2</v>
      </c>
      <c r="C4" s="3">
        <v>186.303</v>
      </c>
      <c r="D4" s="3">
        <v>559.21199999999999</v>
      </c>
      <c r="E4" s="3">
        <v>104182.86500000001</v>
      </c>
      <c r="F4" s="3">
        <v>8087319</v>
      </c>
      <c r="I4">
        <v>2</v>
      </c>
      <c r="J4" s="3">
        <v>183.005</v>
      </c>
      <c r="K4" s="3">
        <v>685.13499999999999</v>
      </c>
      <c r="L4" s="3">
        <v>125383.287</v>
      </c>
      <c r="M4" s="3">
        <v>9733027</v>
      </c>
      <c r="P4">
        <v>2</v>
      </c>
      <c r="Q4" s="3">
        <v>256.78199999999998</v>
      </c>
      <c r="R4" s="3">
        <v>411.30799999999999</v>
      </c>
      <c r="S4" s="3">
        <v>105616.54399999999</v>
      </c>
      <c r="T4" s="3">
        <v>8198610</v>
      </c>
      <c r="W4">
        <v>2</v>
      </c>
      <c r="X4" s="3">
        <v>132.262</v>
      </c>
      <c r="Y4" s="3">
        <v>1886.605</v>
      </c>
      <c r="Z4" s="3">
        <v>249526.23199999999</v>
      </c>
      <c r="AA4" s="3">
        <v>19369771</v>
      </c>
      <c r="AD4">
        <v>2</v>
      </c>
      <c r="AE4" s="3">
        <v>204.351</v>
      </c>
      <c r="AF4" s="3">
        <v>1543.1120000000001</v>
      </c>
      <c r="AG4" s="3">
        <v>315336.63699999999</v>
      </c>
      <c r="AH4" s="3">
        <v>24478382</v>
      </c>
      <c r="AK4">
        <v>2</v>
      </c>
      <c r="AL4" s="3">
        <v>135.251</v>
      </c>
      <c r="AM4" s="3">
        <v>242.685</v>
      </c>
      <c r="AN4" s="3">
        <v>32823.368000000002</v>
      </c>
      <c r="AO4" s="3">
        <v>2547953</v>
      </c>
    </row>
    <row r="5" spans="2:41" x14ac:dyDescent="0.35">
      <c r="B5">
        <v>3</v>
      </c>
      <c r="C5" s="3">
        <v>343.71100000000001</v>
      </c>
      <c r="D5" s="3">
        <v>798.875</v>
      </c>
      <c r="E5" s="3">
        <v>274582.37599999999</v>
      </c>
      <c r="F5" s="3">
        <v>21314784</v>
      </c>
      <c r="I5">
        <v>3</v>
      </c>
      <c r="J5" s="3">
        <v>184.37100000000001</v>
      </c>
      <c r="K5" s="3">
        <v>723.06700000000001</v>
      </c>
      <c r="L5" s="3">
        <v>133312.41500000001</v>
      </c>
      <c r="M5" s="3">
        <v>10348535</v>
      </c>
      <c r="P5">
        <v>3</v>
      </c>
      <c r="Q5" s="3">
        <v>249.851</v>
      </c>
      <c r="R5" s="3">
        <v>388.96899999999999</v>
      </c>
      <c r="S5" s="3">
        <v>97184.376999999993</v>
      </c>
      <c r="T5" s="3">
        <v>7544053</v>
      </c>
      <c r="W5">
        <v>3</v>
      </c>
      <c r="X5" s="3">
        <v>247.31299999999999</v>
      </c>
      <c r="Y5" s="3">
        <v>2346.0619999999999</v>
      </c>
      <c r="Z5" s="3">
        <v>580212.57200000004</v>
      </c>
      <c r="AA5" s="3"/>
      <c r="AB5">
        <v>45039692</v>
      </c>
      <c r="AD5">
        <v>3</v>
      </c>
      <c r="AE5" s="3">
        <v>167.58500000000001</v>
      </c>
      <c r="AF5" s="3">
        <v>1290.3219999999999</v>
      </c>
      <c r="AG5" s="3">
        <v>216238.78200000001</v>
      </c>
      <c r="AH5" s="3">
        <v>16785793</v>
      </c>
      <c r="AK5">
        <v>3</v>
      </c>
      <c r="AL5" s="3">
        <v>143.56</v>
      </c>
      <c r="AM5" s="3">
        <v>328.06400000000002</v>
      </c>
      <c r="AN5" s="3">
        <v>47096.796999999999</v>
      </c>
      <c r="AO5" s="3">
        <v>3655945</v>
      </c>
    </row>
    <row r="6" spans="2:41" x14ac:dyDescent="0.35">
      <c r="B6">
        <v>4</v>
      </c>
      <c r="C6" s="3">
        <v>284.50400000000002</v>
      </c>
      <c r="D6" s="3">
        <v>1140.5920000000001</v>
      </c>
      <c r="E6" s="3">
        <v>324503.53000000003</v>
      </c>
      <c r="F6" s="3">
        <v>25189973</v>
      </c>
      <c r="I6">
        <v>4</v>
      </c>
      <c r="J6" s="3">
        <v>178.35499999999999</v>
      </c>
      <c r="K6" s="3">
        <v>770.17499999999995</v>
      </c>
      <c r="L6" s="3">
        <v>137364.334</v>
      </c>
      <c r="M6" s="3">
        <v>10663070</v>
      </c>
      <c r="P6">
        <v>4</v>
      </c>
      <c r="Q6" s="3">
        <v>224.06100000000001</v>
      </c>
      <c r="R6" s="3">
        <v>536.029</v>
      </c>
      <c r="S6" s="3">
        <v>120103.239</v>
      </c>
      <c r="T6" s="3">
        <v>9323157</v>
      </c>
      <c r="W6">
        <v>4</v>
      </c>
      <c r="X6" s="3">
        <v>145.02799999999999</v>
      </c>
      <c r="Y6" s="3">
        <v>1531.1569999999999</v>
      </c>
      <c r="Z6" s="3">
        <v>222061.21100000001</v>
      </c>
      <c r="AA6" s="3">
        <v>17237766</v>
      </c>
      <c r="AD6">
        <v>4</v>
      </c>
      <c r="AE6" s="3">
        <v>173.614</v>
      </c>
      <c r="AF6" s="3">
        <v>806.43100000000004</v>
      </c>
      <c r="AG6" s="3">
        <v>140007.79699999999</v>
      </c>
      <c r="AH6" s="3">
        <v>10868272</v>
      </c>
      <c r="AK6">
        <v>4</v>
      </c>
      <c r="AL6" s="3">
        <v>158.79900000000001</v>
      </c>
      <c r="AM6" s="3">
        <v>291.66000000000003</v>
      </c>
      <c r="AN6" s="3">
        <v>46315.502</v>
      </c>
      <c r="AO6" s="3">
        <v>3595296</v>
      </c>
    </row>
    <row r="7" spans="2:41" x14ac:dyDescent="0.35">
      <c r="B7">
        <v>5</v>
      </c>
      <c r="C7" s="3">
        <v>352.26499999999999</v>
      </c>
      <c r="D7" s="3">
        <v>929.67399999999998</v>
      </c>
      <c r="E7" s="3">
        <v>327491.58</v>
      </c>
      <c r="F7" s="3">
        <v>25421924</v>
      </c>
      <c r="I7">
        <v>5</v>
      </c>
      <c r="J7" s="3">
        <v>176.822</v>
      </c>
      <c r="K7" s="3">
        <v>379.00900000000001</v>
      </c>
      <c r="L7" s="3">
        <v>67017.032999999996</v>
      </c>
      <c r="M7" s="3">
        <v>5202277</v>
      </c>
      <c r="P7">
        <v>5</v>
      </c>
      <c r="Q7" s="3">
        <v>197.56200000000001</v>
      </c>
      <c r="R7" s="3">
        <v>429.06400000000002</v>
      </c>
      <c r="S7" s="3">
        <v>84766.918000000005</v>
      </c>
      <c r="T7" s="3">
        <v>6580133</v>
      </c>
      <c r="W7">
        <v>5</v>
      </c>
      <c r="X7" s="3">
        <v>147.65600000000001</v>
      </c>
      <c r="Y7" s="3">
        <v>1093.008</v>
      </c>
      <c r="Z7" s="3">
        <v>161389.58799999999</v>
      </c>
      <c r="AA7" s="3">
        <v>12528059</v>
      </c>
      <c r="AD7">
        <v>5</v>
      </c>
      <c r="AE7" s="3">
        <v>165.56299999999999</v>
      </c>
      <c r="AF7" s="3">
        <v>1254.2570000000001</v>
      </c>
      <c r="AG7" s="3">
        <v>207658.10800000001</v>
      </c>
      <c r="AH7" s="3">
        <v>16119708</v>
      </c>
      <c r="AK7">
        <v>5</v>
      </c>
      <c r="AL7" s="3">
        <v>106.794</v>
      </c>
      <c r="AM7" s="3">
        <v>270.20999999999998</v>
      </c>
      <c r="AN7" s="3">
        <v>28856.755000000001</v>
      </c>
      <c r="AO7" s="3">
        <v>2240040</v>
      </c>
    </row>
    <row r="8" spans="2:41" x14ac:dyDescent="0.35">
      <c r="B8">
        <v>6</v>
      </c>
      <c r="C8" s="3">
        <v>187.952</v>
      </c>
      <c r="D8" s="3">
        <v>1548.9480000000001</v>
      </c>
      <c r="E8" s="3">
        <v>291127.99</v>
      </c>
      <c r="F8" s="3">
        <v>22599157</v>
      </c>
      <c r="I8">
        <v>6</v>
      </c>
      <c r="J8" s="3">
        <v>173.76900000000001</v>
      </c>
      <c r="K8" s="3">
        <v>445.233</v>
      </c>
      <c r="L8" s="3">
        <v>77367.585999999996</v>
      </c>
      <c r="M8" s="3">
        <v>6005751</v>
      </c>
      <c r="P8">
        <v>6</v>
      </c>
      <c r="Q8" s="3">
        <v>277.50900000000001</v>
      </c>
      <c r="R8" s="3">
        <v>604.48599999999999</v>
      </c>
      <c r="S8" s="3">
        <v>167750.43100000001</v>
      </c>
      <c r="T8" s="3">
        <v>13021827</v>
      </c>
      <c r="W8">
        <v>6</v>
      </c>
      <c r="X8" s="3">
        <v>149.202</v>
      </c>
      <c r="Y8" s="3">
        <v>989.01599999999996</v>
      </c>
      <c r="Z8" s="3">
        <v>147563.43</v>
      </c>
      <c r="AA8" s="3">
        <v>11454787</v>
      </c>
      <c r="AD8">
        <v>6</v>
      </c>
      <c r="AE8" s="3">
        <v>185.054</v>
      </c>
      <c r="AF8" s="3">
        <v>1605.778</v>
      </c>
      <c r="AG8" s="3">
        <v>297154.848</v>
      </c>
      <c r="AH8" s="3">
        <v>23066999</v>
      </c>
      <c r="AK8">
        <v>6</v>
      </c>
      <c r="AL8" s="3">
        <v>93.293000000000006</v>
      </c>
      <c r="AM8" s="3">
        <v>295.053</v>
      </c>
      <c r="AN8" s="3">
        <v>27526.456999999999</v>
      </c>
      <c r="AO8" s="3">
        <v>2136774</v>
      </c>
    </row>
    <row r="9" spans="2:41" x14ac:dyDescent="0.35">
      <c r="B9">
        <v>7</v>
      </c>
      <c r="C9" s="3">
        <v>199.92</v>
      </c>
      <c r="D9" s="3">
        <v>468.10300000000001</v>
      </c>
      <c r="E9" s="3">
        <v>93583.054000000004</v>
      </c>
      <c r="F9" s="3">
        <v>7264496</v>
      </c>
      <c r="I9">
        <v>7</v>
      </c>
      <c r="J9" s="3">
        <v>192.04900000000001</v>
      </c>
      <c r="K9" s="3">
        <v>788.32100000000003</v>
      </c>
      <c r="L9" s="3">
        <v>151396.00200000001</v>
      </c>
      <c r="M9" s="3">
        <v>11752295</v>
      </c>
      <c r="P9">
        <v>7</v>
      </c>
      <c r="Q9" s="3">
        <v>250.89500000000001</v>
      </c>
      <c r="R9" s="3">
        <v>437.32299999999998</v>
      </c>
      <c r="S9" s="3">
        <v>109722.027</v>
      </c>
      <c r="T9" s="3">
        <v>8517303</v>
      </c>
      <c r="W9">
        <v>7</v>
      </c>
      <c r="X9" s="3">
        <v>184.822</v>
      </c>
      <c r="Y9" s="3">
        <v>1223.421</v>
      </c>
      <c r="Z9" s="3">
        <v>226114.766</v>
      </c>
      <c r="AA9" s="3">
        <v>17552428</v>
      </c>
      <c r="AD9">
        <v>7</v>
      </c>
      <c r="AE9" s="3">
        <v>168.44800000000001</v>
      </c>
      <c r="AF9" s="3">
        <v>1344.413</v>
      </c>
      <c r="AG9" s="3">
        <v>226464.02900000001</v>
      </c>
      <c r="AH9" s="3">
        <v>17579540</v>
      </c>
      <c r="AK9">
        <v>7</v>
      </c>
      <c r="AL9" s="3">
        <v>98.832999999999998</v>
      </c>
      <c r="AM9" s="3">
        <v>366.79599999999999</v>
      </c>
      <c r="AN9" s="3">
        <v>36251.423999999999</v>
      </c>
      <c r="AO9" s="3">
        <v>2814060</v>
      </c>
    </row>
    <row r="10" spans="2:41" x14ac:dyDescent="0.35">
      <c r="B10">
        <v>8</v>
      </c>
      <c r="C10" s="3">
        <v>209.672</v>
      </c>
      <c r="D10" s="3">
        <v>617.79499999999996</v>
      </c>
      <c r="E10" s="3">
        <v>129534.064</v>
      </c>
      <c r="F10" s="3">
        <v>10055236</v>
      </c>
      <c r="I10">
        <v>8</v>
      </c>
      <c r="J10" s="3">
        <v>238.74700000000001</v>
      </c>
      <c r="K10" s="3">
        <v>721.72</v>
      </c>
      <c r="L10" s="3">
        <v>172308.364</v>
      </c>
      <c r="M10" s="3">
        <v>13375642</v>
      </c>
      <c r="P10">
        <v>8</v>
      </c>
      <c r="Q10" s="3">
        <v>258.16000000000003</v>
      </c>
      <c r="R10" s="3">
        <v>548.88800000000003</v>
      </c>
      <c r="S10" s="3">
        <v>141701.14300000001</v>
      </c>
      <c r="T10" s="3">
        <v>10999720</v>
      </c>
      <c r="W10">
        <v>8</v>
      </c>
      <c r="X10" s="3">
        <v>189.48500000000001</v>
      </c>
      <c r="Y10" s="3">
        <v>1835.8720000000001</v>
      </c>
      <c r="Z10" s="3">
        <v>347870.30800000002</v>
      </c>
      <c r="AA10" s="3">
        <v>27003847</v>
      </c>
      <c r="AD10">
        <v>8</v>
      </c>
      <c r="AE10" s="3">
        <v>178.12299999999999</v>
      </c>
      <c r="AF10" s="3">
        <v>1622.057</v>
      </c>
      <c r="AG10" s="3">
        <v>288925.473</v>
      </c>
      <c r="AH10" s="3">
        <v>22428184</v>
      </c>
      <c r="AK10">
        <v>8</v>
      </c>
      <c r="AL10" s="3">
        <v>97.209000000000003</v>
      </c>
      <c r="AM10" s="3">
        <v>185.982</v>
      </c>
      <c r="AN10" s="3">
        <v>18079.182000000001</v>
      </c>
      <c r="AO10" s="3">
        <v>1403418</v>
      </c>
    </row>
    <row r="11" spans="2:41" x14ac:dyDescent="0.35">
      <c r="B11">
        <v>9</v>
      </c>
      <c r="C11" s="3">
        <v>338.90600000000001</v>
      </c>
      <c r="D11" s="3">
        <v>957.41800000000001</v>
      </c>
      <c r="E11" s="3">
        <v>324474.89199999999</v>
      </c>
      <c r="F11" s="3">
        <v>25187750</v>
      </c>
      <c r="I11">
        <v>9</v>
      </c>
      <c r="J11" s="3">
        <v>236.08</v>
      </c>
      <c r="K11" s="3">
        <v>1241.2940000000001</v>
      </c>
      <c r="L11" s="3">
        <v>293044.93300000002</v>
      </c>
      <c r="M11" s="3">
        <v>22747962</v>
      </c>
      <c r="P11">
        <v>9</v>
      </c>
      <c r="Q11" s="3">
        <v>229.80600000000001</v>
      </c>
      <c r="R11" s="3">
        <v>744.34799999999996</v>
      </c>
      <c r="S11" s="3">
        <v>171055.95199999999</v>
      </c>
      <c r="T11" s="3">
        <v>13278422</v>
      </c>
      <c r="W11">
        <v>9</v>
      </c>
      <c r="X11" s="3">
        <v>163.244</v>
      </c>
      <c r="Y11" s="3">
        <v>1346.046</v>
      </c>
      <c r="Z11" s="3">
        <v>219733.77499999999</v>
      </c>
      <c r="AA11" s="3">
        <v>17057096</v>
      </c>
      <c r="AD11">
        <v>9</v>
      </c>
      <c r="AE11" s="3">
        <v>171.36</v>
      </c>
      <c r="AF11" s="3">
        <v>1677.2249999999999</v>
      </c>
      <c r="AG11" s="3">
        <v>287408.78200000001</v>
      </c>
      <c r="AH11" s="3">
        <v>22310449</v>
      </c>
      <c r="AK11">
        <v>9</v>
      </c>
      <c r="AL11" s="3">
        <v>117.75700000000001</v>
      </c>
      <c r="AM11" s="3">
        <v>302.66500000000002</v>
      </c>
      <c r="AN11" s="3">
        <v>35640.78</v>
      </c>
      <c r="AO11" s="3">
        <v>2766658</v>
      </c>
    </row>
    <row r="12" spans="2:41" x14ac:dyDescent="0.35">
      <c r="B12">
        <v>10</v>
      </c>
      <c r="C12" s="3">
        <v>331.435</v>
      </c>
      <c r="D12" s="3">
        <v>1110.665</v>
      </c>
      <c r="E12" s="3">
        <v>368112.80599999998</v>
      </c>
      <c r="F12" s="3">
        <v>28575195</v>
      </c>
      <c r="I12">
        <v>10</v>
      </c>
      <c r="J12" s="3">
        <v>225.50399999999999</v>
      </c>
      <c r="K12" s="3">
        <v>1106.018</v>
      </c>
      <c r="L12" s="3">
        <v>249411.22</v>
      </c>
      <c r="M12" s="3">
        <v>19360843</v>
      </c>
      <c r="P12">
        <v>10</v>
      </c>
      <c r="Q12" s="3">
        <v>173.511</v>
      </c>
      <c r="R12" s="3">
        <v>560.39800000000002</v>
      </c>
      <c r="S12" s="3">
        <v>97235.312999999995</v>
      </c>
      <c r="T12" s="3">
        <v>7548007</v>
      </c>
      <c r="W12">
        <v>10</v>
      </c>
      <c r="X12" s="3">
        <v>217.78700000000001</v>
      </c>
      <c r="Y12" s="3">
        <v>3904.5929999999998</v>
      </c>
      <c r="Z12" s="3">
        <v>850370.93900000001</v>
      </c>
      <c r="AA12" s="3"/>
      <c r="AB12">
        <v>66011057</v>
      </c>
      <c r="AD12">
        <v>10</v>
      </c>
      <c r="AE12" s="3">
        <v>276.42700000000002</v>
      </c>
      <c r="AF12" s="3">
        <v>3026.8690000000001</v>
      </c>
      <c r="AG12" s="3">
        <v>836709.21</v>
      </c>
      <c r="AH12" s="3">
        <v>64950549</v>
      </c>
      <c r="AK12">
        <v>10</v>
      </c>
      <c r="AL12" s="3">
        <v>180.05500000000001</v>
      </c>
      <c r="AM12" s="3">
        <v>329.94400000000002</v>
      </c>
      <c r="AN12" s="3">
        <v>59408.131999999998</v>
      </c>
      <c r="AO12" s="3">
        <v>4611627</v>
      </c>
    </row>
    <row r="13" spans="2:41" x14ac:dyDescent="0.35">
      <c r="B13">
        <v>11</v>
      </c>
      <c r="C13" s="3">
        <v>331.30599999999998</v>
      </c>
      <c r="D13" s="3">
        <v>618.91899999999998</v>
      </c>
      <c r="E13" s="3">
        <v>205051.39799999999</v>
      </c>
      <c r="F13" s="3">
        <v>15917359</v>
      </c>
      <c r="I13">
        <v>11</v>
      </c>
      <c r="J13" s="3">
        <v>176.989</v>
      </c>
      <c r="K13" s="3">
        <v>728.745</v>
      </c>
      <c r="L13" s="3">
        <v>128979.99800000001</v>
      </c>
      <c r="M13" s="3">
        <v>10012226</v>
      </c>
      <c r="P13">
        <v>11</v>
      </c>
      <c r="Q13" s="3">
        <v>210.43199999999999</v>
      </c>
      <c r="R13" s="3">
        <v>727.91899999999998</v>
      </c>
      <c r="S13" s="3">
        <v>153177.20499999999</v>
      </c>
      <c r="T13" s="3">
        <v>11890563</v>
      </c>
      <c r="W13">
        <v>11</v>
      </c>
      <c r="X13" s="3">
        <v>199.172</v>
      </c>
      <c r="Y13" s="3">
        <v>2307.1010000000001</v>
      </c>
      <c r="Z13" s="3">
        <v>459511.04300000001</v>
      </c>
      <c r="AA13" s="3">
        <v>35670092</v>
      </c>
      <c r="AD13">
        <v>11</v>
      </c>
      <c r="AE13" s="3">
        <v>258.01900000000001</v>
      </c>
      <c r="AF13" s="3">
        <v>2076.451</v>
      </c>
      <c r="AG13" s="3">
        <v>535763.02599999995</v>
      </c>
      <c r="AH13" s="3">
        <v>41589243</v>
      </c>
      <c r="AK13">
        <v>11</v>
      </c>
      <c r="AL13" s="3">
        <v>115.502</v>
      </c>
      <c r="AM13" s="3">
        <v>235.76</v>
      </c>
      <c r="AN13" s="3">
        <v>27230.782999999999</v>
      </c>
      <c r="AO13" s="3">
        <v>2113822</v>
      </c>
    </row>
    <row r="14" spans="2:41" x14ac:dyDescent="0.35">
      <c r="B14">
        <v>12</v>
      </c>
      <c r="C14" s="3">
        <v>270.27</v>
      </c>
      <c r="D14" s="3">
        <v>952.87400000000002</v>
      </c>
      <c r="E14" s="3">
        <v>257532.96299999999</v>
      </c>
      <c r="F14" s="3">
        <v>19991303</v>
      </c>
      <c r="I14">
        <v>12</v>
      </c>
      <c r="J14" s="3">
        <v>167.75299999999999</v>
      </c>
      <c r="K14" s="3">
        <v>787.66800000000001</v>
      </c>
      <c r="L14" s="3">
        <v>132133.35399999999</v>
      </c>
      <c r="M14" s="3">
        <v>10257009</v>
      </c>
      <c r="P14">
        <v>12</v>
      </c>
      <c r="Q14" s="3">
        <v>156.40299999999999</v>
      </c>
      <c r="R14" s="3">
        <v>378.29399999999998</v>
      </c>
      <c r="S14" s="3">
        <v>59166.396000000001</v>
      </c>
      <c r="T14" s="3">
        <v>4592862</v>
      </c>
      <c r="W14">
        <v>12</v>
      </c>
      <c r="X14" s="3">
        <v>156.91900000000001</v>
      </c>
      <c r="Y14" s="3">
        <v>1030.3389999999999</v>
      </c>
      <c r="Z14" s="3">
        <v>161679.413</v>
      </c>
      <c r="AA14" s="3">
        <v>12550557</v>
      </c>
      <c r="AD14">
        <v>12</v>
      </c>
      <c r="AE14" s="3">
        <v>234.30199999999999</v>
      </c>
      <c r="AF14" s="3">
        <v>1615.7570000000001</v>
      </c>
      <c r="AG14" s="3">
        <v>378575.73100000003</v>
      </c>
      <c r="AH14" s="3">
        <v>29387392</v>
      </c>
      <c r="AK14">
        <v>12</v>
      </c>
      <c r="AL14" s="3">
        <v>123.863</v>
      </c>
      <c r="AM14" s="3">
        <v>228.28700000000001</v>
      </c>
      <c r="AN14" s="3">
        <v>28276.241999999998</v>
      </c>
      <c r="AO14" s="3">
        <v>2194977</v>
      </c>
    </row>
    <row r="15" spans="2:41" x14ac:dyDescent="0.35">
      <c r="B15">
        <v>13</v>
      </c>
      <c r="C15" s="3">
        <v>193.762</v>
      </c>
      <c r="D15" s="3">
        <v>1400.8430000000001</v>
      </c>
      <c r="E15" s="3">
        <v>271430.02500000002</v>
      </c>
      <c r="F15" s="3">
        <v>21070079</v>
      </c>
      <c r="I15">
        <v>13</v>
      </c>
      <c r="J15" s="3">
        <v>189.79400000000001</v>
      </c>
      <c r="K15" s="3">
        <v>812.37199999999996</v>
      </c>
      <c r="L15" s="3">
        <v>154183.476</v>
      </c>
      <c r="M15" s="3">
        <v>11968676</v>
      </c>
      <c r="P15">
        <v>13</v>
      </c>
      <c r="Q15" s="3">
        <v>290.99700000000001</v>
      </c>
      <c r="R15" s="3">
        <v>564.505</v>
      </c>
      <c r="S15" s="3">
        <v>164269.389</v>
      </c>
      <c r="T15" s="3">
        <v>12751607</v>
      </c>
      <c r="W15">
        <v>13</v>
      </c>
      <c r="X15" s="3">
        <v>153.29900000000001</v>
      </c>
      <c r="Y15" s="3">
        <v>1924.6210000000001</v>
      </c>
      <c r="Z15" s="3">
        <v>295042.06900000002</v>
      </c>
      <c r="AA15" s="3">
        <v>22902992</v>
      </c>
      <c r="AD15">
        <v>13</v>
      </c>
      <c r="AE15" s="3">
        <v>172.55799999999999</v>
      </c>
      <c r="AF15" s="3">
        <v>990.05899999999997</v>
      </c>
      <c r="AG15" s="3">
        <v>170842.351</v>
      </c>
      <c r="AH15" s="3">
        <v>13261841</v>
      </c>
      <c r="AK15">
        <v>13</v>
      </c>
      <c r="AL15" s="3">
        <v>142.71</v>
      </c>
      <c r="AM15" s="3">
        <v>195.77099999999999</v>
      </c>
      <c r="AN15" s="3">
        <v>27938.418000000001</v>
      </c>
      <c r="AO15" s="3">
        <v>2168753</v>
      </c>
    </row>
    <row r="16" spans="2:41" x14ac:dyDescent="0.35">
      <c r="B16">
        <v>14</v>
      </c>
      <c r="C16" s="3">
        <v>314.28800000000001</v>
      </c>
      <c r="D16" s="3">
        <v>1422.5129999999999</v>
      </c>
      <c r="E16" s="3">
        <v>447079.04</v>
      </c>
      <c r="F16" s="3">
        <v>34705043</v>
      </c>
      <c r="I16">
        <v>14</v>
      </c>
      <c r="J16" s="3">
        <v>156.28700000000001</v>
      </c>
      <c r="K16" s="3">
        <v>412.911</v>
      </c>
      <c r="L16" s="3">
        <v>64532.754999999997</v>
      </c>
      <c r="M16" s="3">
        <v>5009432</v>
      </c>
      <c r="P16">
        <v>14</v>
      </c>
      <c r="Q16" s="3">
        <v>280.71699999999998</v>
      </c>
      <c r="R16" s="3">
        <v>706.74300000000005</v>
      </c>
      <c r="S16" s="3">
        <v>198394.98499999999</v>
      </c>
      <c r="T16" s="3">
        <v>15400647</v>
      </c>
      <c r="W16">
        <v>14</v>
      </c>
      <c r="X16" s="3">
        <v>166.98</v>
      </c>
      <c r="Y16" s="3">
        <v>2411.71</v>
      </c>
      <c r="Z16" s="3">
        <v>402706.64500000002</v>
      </c>
      <c r="AA16" s="3">
        <v>31260583</v>
      </c>
      <c r="AD16">
        <v>14</v>
      </c>
      <c r="AE16" s="3">
        <v>165.666</v>
      </c>
      <c r="AF16" s="3">
        <v>843.95500000000004</v>
      </c>
      <c r="AG16" s="3">
        <v>139814.383</v>
      </c>
      <c r="AH16" s="3">
        <v>10853258</v>
      </c>
      <c r="AK16">
        <v>14</v>
      </c>
      <c r="AL16" s="3">
        <v>109.937</v>
      </c>
      <c r="AM16" s="3">
        <v>364.76900000000001</v>
      </c>
      <c r="AN16" s="3">
        <v>40101.607000000004</v>
      </c>
      <c r="AO16" s="3">
        <v>3112935</v>
      </c>
    </row>
    <row r="17" spans="2:41" x14ac:dyDescent="0.35">
      <c r="B17">
        <v>15</v>
      </c>
      <c r="C17" s="3">
        <v>360.90899999999999</v>
      </c>
      <c r="D17" s="3">
        <v>1094.6199999999999</v>
      </c>
      <c r="E17" s="3">
        <v>395058.505</v>
      </c>
      <c r="F17" s="3">
        <v>30666887</v>
      </c>
      <c r="I17">
        <v>15</v>
      </c>
      <c r="J17" s="3">
        <v>236.54400000000001</v>
      </c>
      <c r="K17" s="3">
        <v>650.57100000000003</v>
      </c>
      <c r="L17" s="3">
        <v>153888.49900000001</v>
      </c>
      <c r="M17" s="3">
        <v>11945778</v>
      </c>
      <c r="P17">
        <v>15</v>
      </c>
      <c r="Q17" s="3">
        <v>222.554</v>
      </c>
      <c r="R17" s="3">
        <v>436.99400000000003</v>
      </c>
      <c r="S17" s="3">
        <v>97254.74</v>
      </c>
      <c r="T17" s="3">
        <v>7549515</v>
      </c>
      <c r="W17">
        <v>15</v>
      </c>
      <c r="X17" s="3">
        <v>146.059</v>
      </c>
      <c r="Y17" s="3">
        <v>1608.0940000000001</v>
      </c>
      <c r="Z17" s="3">
        <v>234876.49900000001</v>
      </c>
      <c r="AA17" s="3">
        <v>18232568</v>
      </c>
      <c r="AD17">
        <v>15</v>
      </c>
      <c r="AE17" s="3">
        <v>188.33799999999999</v>
      </c>
      <c r="AF17" s="3">
        <v>1279.0070000000001</v>
      </c>
      <c r="AG17" s="3">
        <v>240886.26199999999</v>
      </c>
      <c r="AH17" s="3">
        <v>18699083</v>
      </c>
      <c r="AK17">
        <v>15</v>
      </c>
      <c r="AL17" s="3">
        <v>112.20399999999999</v>
      </c>
      <c r="AM17" s="3">
        <v>144.50700000000001</v>
      </c>
      <c r="AN17" s="3">
        <v>16214.334000000001</v>
      </c>
      <c r="AO17" s="3">
        <v>1258657</v>
      </c>
    </row>
    <row r="18" spans="2:41" x14ac:dyDescent="0.35">
      <c r="B18">
        <v>16</v>
      </c>
      <c r="C18" s="3">
        <v>211.78399999999999</v>
      </c>
      <c r="D18" s="3">
        <v>1024.7180000000001</v>
      </c>
      <c r="E18" s="3">
        <v>217019.03400000001</v>
      </c>
      <c r="F18" s="3">
        <v>16846361</v>
      </c>
      <c r="I18">
        <v>16</v>
      </c>
      <c r="J18" s="3">
        <v>173.369</v>
      </c>
      <c r="K18" s="3">
        <v>1045.789</v>
      </c>
      <c r="L18" s="3">
        <v>181307.74900000001</v>
      </c>
      <c r="M18" s="3">
        <v>14074230</v>
      </c>
      <c r="P18">
        <v>16</v>
      </c>
      <c r="Q18" s="3">
        <v>297.79899999999998</v>
      </c>
      <c r="R18" s="3">
        <v>573.69100000000003</v>
      </c>
      <c r="S18" s="3">
        <v>170844.696</v>
      </c>
      <c r="T18" s="3">
        <v>13262023</v>
      </c>
      <c r="W18">
        <v>16</v>
      </c>
      <c r="X18" s="3">
        <v>147.20500000000001</v>
      </c>
      <c r="Y18" s="3">
        <v>1834.4280000000001</v>
      </c>
      <c r="Z18" s="3">
        <v>270037.90500000003</v>
      </c>
      <c r="AA18" s="3">
        <v>20962014</v>
      </c>
      <c r="AD18">
        <v>16</v>
      </c>
      <c r="AE18" s="3">
        <v>181.58799999999999</v>
      </c>
      <c r="AF18" s="3">
        <v>951.79600000000005</v>
      </c>
      <c r="AG18" s="3">
        <v>172834.913</v>
      </c>
      <c r="AH18" s="3">
        <v>13416516</v>
      </c>
      <c r="AK18">
        <v>16</v>
      </c>
      <c r="AL18" s="3">
        <v>121.827</v>
      </c>
      <c r="AM18" s="3">
        <v>238.90100000000001</v>
      </c>
      <c r="AN18" s="3">
        <v>29104.7</v>
      </c>
      <c r="AO18" s="3">
        <v>2259287</v>
      </c>
    </row>
    <row r="19" spans="2:41" x14ac:dyDescent="0.35">
      <c r="B19">
        <v>17</v>
      </c>
      <c r="C19" s="3">
        <v>226.45699999999999</v>
      </c>
      <c r="D19" s="3">
        <v>1225.9949999999999</v>
      </c>
      <c r="E19" s="3">
        <v>277635.32799999998</v>
      </c>
      <c r="F19" s="3">
        <v>21551773</v>
      </c>
      <c r="I19">
        <v>17</v>
      </c>
      <c r="J19" s="3">
        <v>210.36699999999999</v>
      </c>
      <c r="K19" s="3">
        <v>788.00699999999995</v>
      </c>
      <c r="L19" s="3">
        <v>165770.85399999999</v>
      </c>
      <c r="M19" s="3">
        <v>12868160</v>
      </c>
      <c r="P19">
        <v>17</v>
      </c>
      <c r="Q19" s="3">
        <v>204.63499999999999</v>
      </c>
      <c r="R19" s="3">
        <v>487.29300000000001</v>
      </c>
      <c r="S19" s="3">
        <v>99717.078999999998</v>
      </c>
      <c r="T19" s="3">
        <v>7740657</v>
      </c>
      <c r="W19">
        <v>17</v>
      </c>
      <c r="X19" s="3">
        <v>144.38399999999999</v>
      </c>
      <c r="Y19" s="3">
        <v>1586.1690000000001</v>
      </c>
      <c r="Z19" s="3">
        <v>229017.80600000001</v>
      </c>
      <c r="AA19" s="3">
        <v>17777780</v>
      </c>
      <c r="AD19">
        <v>17</v>
      </c>
      <c r="AE19" s="3">
        <v>157.69200000000001</v>
      </c>
      <c r="AF19" s="3">
        <v>1330.078</v>
      </c>
      <c r="AG19" s="3">
        <v>209742.109</v>
      </c>
      <c r="AH19" s="3">
        <v>16281481</v>
      </c>
      <c r="AK19">
        <v>17</v>
      </c>
      <c r="AL19" s="3">
        <v>173.79400000000001</v>
      </c>
      <c r="AM19" s="3">
        <v>289.00299999999999</v>
      </c>
      <c r="AN19" s="3">
        <v>50227.158000000003</v>
      </c>
      <c r="AO19" s="3">
        <v>3898943</v>
      </c>
    </row>
    <row r="20" spans="2:41" x14ac:dyDescent="0.35">
      <c r="B20">
        <v>18</v>
      </c>
      <c r="C20" s="3">
        <v>211.15299999999999</v>
      </c>
      <c r="D20" s="3">
        <v>1276.9690000000001</v>
      </c>
      <c r="E20" s="3">
        <v>269635.72100000002</v>
      </c>
      <c r="F20" s="3">
        <v>20930794</v>
      </c>
      <c r="I20">
        <v>18</v>
      </c>
      <c r="J20" s="3">
        <v>189.26599999999999</v>
      </c>
      <c r="K20" s="3">
        <v>537.327</v>
      </c>
      <c r="L20" s="3">
        <v>101697.647</v>
      </c>
      <c r="M20" s="3">
        <v>7894401</v>
      </c>
      <c r="P20">
        <v>18</v>
      </c>
      <c r="Q20" s="3">
        <v>206.45099999999999</v>
      </c>
      <c r="R20" s="3">
        <v>185.22</v>
      </c>
      <c r="S20" s="3">
        <v>38238.936999999998</v>
      </c>
      <c r="T20" s="3">
        <v>2968343</v>
      </c>
      <c r="W20">
        <v>18</v>
      </c>
      <c r="X20" s="3">
        <v>118.117</v>
      </c>
      <c r="Y20" s="3">
        <v>1487.7180000000001</v>
      </c>
      <c r="Z20" s="3">
        <v>175725.27799999999</v>
      </c>
      <c r="AA20" s="3">
        <v>13640884</v>
      </c>
      <c r="AD20">
        <v>18</v>
      </c>
      <c r="AE20" s="3">
        <v>165.31800000000001</v>
      </c>
      <c r="AF20" s="3">
        <v>1099.7339999999999</v>
      </c>
      <c r="AG20" s="3">
        <v>181805.80300000001</v>
      </c>
      <c r="AH20" s="3">
        <v>14112892</v>
      </c>
      <c r="AK20">
        <v>18</v>
      </c>
      <c r="AL20" s="3">
        <v>99.387</v>
      </c>
      <c r="AM20" s="3">
        <v>212.72200000000001</v>
      </c>
      <c r="AN20" s="3">
        <v>21141.705000000002</v>
      </c>
      <c r="AO20" s="3">
        <v>1641150</v>
      </c>
    </row>
    <row r="21" spans="2:41" x14ac:dyDescent="0.35">
      <c r="B21">
        <v>19</v>
      </c>
      <c r="C21" s="3">
        <v>222.18</v>
      </c>
      <c r="D21" s="3">
        <v>1169.3579999999999</v>
      </c>
      <c r="E21" s="3">
        <v>259808.046</v>
      </c>
      <c r="F21" s="3">
        <v>20167909</v>
      </c>
      <c r="I21">
        <v>19</v>
      </c>
      <c r="J21" s="3">
        <v>204.441</v>
      </c>
      <c r="K21" s="3">
        <v>757.97799999999995</v>
      </c>
      <c r="L21" s="3">
        <v>154962.054</v>
      </c>
      <c r="M21" s="3">
        <v>12029114</v>
      </c>
      <c r="P21">
        <v>19</v>
      </c>
      <c r="Q21" s="3">
        <v>223.352</v>
      </c>
      <c r="R21" s="3">
        <v>655.09699999999998</v>
      </c>
      <c r="S21" s="3">
        <v>146317.62599999999</v>
      </c>
      <c r="T21" s="3">
        <v>11358080</v>
      </c>
      <c r="W21">
        <v>1</v>
      </c>
      <c r="X21" s="3">
        <v>194.071</v>
      </c>
      <c r="Y21" s="3">
        <v>313.26299999999998</v>
      </c>
      <c r="Z21" s="3">
        <v>60795.241000000002</v>
      </c>
      <c r="AA21" s="3">
        <v>4719303</v>
      </c>
      <c r="AD21">
        <v>19</v>
      </c>
      <c r="AE21" s="3">
        <v>172.85400000000001</v>
      </c>
      <c r="AF21" s="3">
        <v>2142.1579999999999</v>
      </c>
      <c r="AG21" s="3">
        <v>370280.61800000002</v>
      </c>
      <c r="AH21" s="3">
        <v>28743474</v>
      </c>
      <c r="AK21">
        <v>19</v>
      </c>
      <c r="AL21" s="3">
        <v>128.5</v>
      </c>
      <c r="AM21" s="3">
        <v>184.13300000000001</v>
      </c>
      <c r="AN21" s="3">
        <v>23661.215</v>
      </c>
      <c r="AO21" s="3">
        <v>1836730</v>
      </c>
    </row>
    <row r="22" spans="2:41" x14ac:dyDescent="0.35">
      <c r="B22">
        <v>20</v>
      </c>
      <c r="C22" s="3">
        <v>226.161</v>
      </c>
      <c r="D22" s="3">
        <v>1161.4079999999999</v>
      </c>
      <c r="E22" s="3">
        <v>262665.02</v>
      </c>
      <c r="F22" s="3">
        <v>20389685</v>
      </c>
      <c r="I22">
        <v>20</v>
      </c>
      <c r="J22" s="3">
        <v>324.09199999999998</v>
      </c>
      <c r="K22" s="3">
        <v>821.44600000000003</v>
      </c>
      <c r="L22" s="3">
        <v>266223.728</v>
      </c>
      <c r="M22" s="3">
        <v>20665934</v>
      </c>
      <c r="P22">
        <v>20</v>
      </c>
      <c r="Q22" s="3">
        <v>237.381</v>
      </c>
      <c r="R22" s="3">
        <v>475.13200000000001</v>
      </c>
      <c r="S22" s="3">
        <v>112787.5</v>
      </c>
      <c r="T22" s="3">
        <v>8755264</v>
      </c>
      <c r="W22">
        <v>2</v>
      </c>
      <c r="X22" s="3">
        <v>222.077</v>
      </c>
      <c r="Y22" s="3">
        <v>614.74</v>
      </c>
      <c r="Z22" s="3">
        <v>136519.72200000001</v>
      </c>
      <c r="AA22" s="3">
        <v>10597506</v>
      </c>
      <c r="AD22">
        <v>20</v>
      </c>
      <c r="AE22" s="3">
        <v>169.01499999999999</v>
      </c>
      <c r="AF22" s="3">
        <v>898.98500000000001</v>
      </c>
      <c r="AG22" s="3">
        <v>151942.02900000001</v>
      </c>
      <c r="AH22" s="3">
        <v>11794681</v>
      </c>
      <c r="AK22">
        <v>20</v>
      </c>
      <c r="AL22" s="3">
        <v>146.49700000000001</v>
      </c>
      <c r="AM22" s="3">
        <v>273.78800000000001</v>
      </c>
      <c r="AN22" s="3">
        <v>40109.116999999998</v>
      </c>
      <c r="AO22" s="3">
        <v>3113518</v>
      </c>
    </row>
    <row r="23" spans="2:41" x14ac:dyDescent="0.35">
      <c r="B23">
        <v>1</v>
      </c>
      <c r="C23" s="3">
        <v>296.846</v>
      </c>
      <c r="D23" s="3">
        <v>1453.9369999999999</v>
      </c>
      <c r="E23" s="3">
        <v>431594.87199999997</v>
      </c>
      <c r="F23" s="3">
        <v>33503066</v>
      </c>
      <c r="I23">
        <v>21</v>
      </c>
      <c r="J23" s="3">
        <v>290.04399999999998</v>
      </c>
      <c r="K23" s="3">
        <v>983.346</v>
      </c>
      <c r="L23" s="3">
        <v>285213.51699999999</v>
      </c>
      <c r="M23" s="3">
        <v>22140039</v>
      </c>
      <c r="P23">
        <v>21</v>
      </c>
      <c r="Q23" s="3">
        <v>196.95699999999999</v>
      </c>
      <c r="R23" s="3">
        <v>299.25099999999998</v>
      </c>
      <c r="S23" s="3">
        <v>58939.45</v>
      </c>
      <c r="T23" s="3">
        <v>4575245</v>
      </c>
      <c r="W23">
        <v>3</v>
      </c>
      <c r="X23" s="3">
        <v>194.934</v>
      </c>
      <c r="Y23" s="3">
        <v>765.52599999999995</v>
      </c>
      <c r="Z23" s="3">
        <v>149227.17199999999</v>
      </c>
      <c r="AA23" s="3">
        <v>11583937</v>
      </c>
      <c r="AD23">
        <v>21</v>
      </c>
      <c r="AE23" s="3">
        <v>163.089</v>
      </c>
      <c r="AF23" s="3">
        <v>1059.509</v>
      </c>
      <c r="AG23" s="3">
        <v>172794.54</v>
      </c>
      <c r="AH23" s="3">
        <v>13413382</v>
      </c>
      <c r="AK23">
        <v>21</v>
      </c>
      <c r="AL23" s="3">
        <v>133.125</v>
      </c>
      <c r="AM23" s="3">
        <v>182.05</v>
      </c>
      <c r="AN23" s="3">
        <v>24235.440999999999</v>
      </c>
      <c r="AO23" s="3">
        <v>1881305</v>
      </c>
    </row>
    <row r="24" spans="2:41" x14ac:dyDescent="0.35">
      <c r="B24">
        <v>2</v>
      </c>
      <c r="C24" s="3">
        <v>266.01799999999997</v>
      </c>
      <c r="D24" s="3">
        <v>547.13699999999994</v>
      </c>
      <c r="E24" s="3">
        <v>145548.478</v>
      </c>
      <c r="F24" s="3">
        <v>11298374</v>
      </c>
      <c r="I24">
        <v>22</v>
      </c>
      <c r="J24" s="3">
        <v>228.57</v>
      </c>
      <c r="K24" s="3">
        <v>968.41099999999994</v>
      </c>
      <c r="L24" s="3">
        <v>221349.44099999999</v>
      </c>
      <c r="M24" s="3">
        <v>17182514</v>
      </c>
      <c r="P24">
        <v>22</v>
      </c>
      <c r="Q24" s="3">
        <v>201.053</v>
      </c>
      <c r="R24" s="3">
        <v>332.82</v>
      </c>
      <c r="S24" s="3">
        <v>66914.58</v>
      </c>
      <c r="T24" s="3">
        <v>5194324</v>
      </c>
      <c r="W24">
        <v>4</v>
      </c>
      <c r="X24" s="3">
        <v>244.17</v>
      </c>
      <c r="Y24" s="3">
        <v>722.64200000000005</v>
      </c>
      <c r="Z24" s="3">
        <v>176447.52100000001</v>
      </c>
      <c r="AA24" s="3">
        <v>13696949</v>
      </c>
      <c r="AD24">
        <v>22</v>
      </c>
      <c r="AE24" s="3">
        <v>283.91199999999998</v>
      </c>
      <c r="AF24" s="3">
        <v>2391.3530000000001</v>
      </c>
      <c r="AG24" s="3">
        <v>678933.63399999996</v>
      </c>
      <c r="AH24" s="3">
        <v>52703032</v>
      </c>
      <c r="AK24">
        <v>22</v>
      </c>
      <c r="AL24" s="3">
        <v>127.238</v>
      </c>
      <c r="AM24" s="3">
        <v>206.83799999999999</v>
      </c>
      <c r="AN24" s="3">
        <v>26317.625</v>
      </c>
      <c r="AO24" s="3">
        <v>2042937</v>
      </c>
    </row>
    <row r="25" spans="2:41" x14ac:dyDescent="0.35">
      <c r="B25">
        <v>3</v>
      </c>
      <c r="C25" s="3">
        <v>223.19800000000001</v>
      </c>
      <c r="D25" s="3">
        <v>841.81700000000001</v>
      </c>
      <c r="E25" s="3">
        <v>187891.85500000001</v>
      </c>
      <c r="F25" s="3">
        <v>14585329</v>
      </c>
      <c r="I25">
        <v>23</v>
      </c>
      <c r="J25" s="3">
        <v>196.51900000000001</v>
      </c>
      <c r="K25" s="3">
        <v>625.89400000000001</v>
      </c>
      <c r="L25" s="3">
        <v>122999.942</v>
      </c>
      <c r="M25" s="3">
        <v>9548017</v>
      </c>
      <c r="P25">
        <v>23</v>
      </c>
      <c r="Q25" s="3">
        <v>189.74299999999999</v>
      </c>
      <c r="R25" s="3">
        <v>530.66999999999996</v>
      </c>
      <c r="S25" s="3">
        <v>100690.796</v>
      </c>
      <c r="T25" s="3">
        <v>7816243</v>
      </c>
      <c r="W25">
        <v>5</v>
      </c>
      <c r="X25" s="3">
        <v>185.852</v>
      </c>
      <c r="Y25" s="3">
        <v>1095.9690000000001</v>
      </c>
      <c r="Z25" s="3">
        <v>203688.26300000001</v>
      </c>
      <c r="AA25" s="3">
        <v>15811544</v>
      </c>
      <c r="AD25">
        <v>23</v>
      </c>
      <c r="AE25" s="3">
        <v>207.636</v>
      </c>
      <c r="AF25" s="3">
        <v>282.12299999999999</v>
      </c>
      <c r="AG25" s="3">
        <v>58578.889000000003</v>
      </c>
      <c r="AH25" s="3">
        <v>4547256</v>
      </c>
      <c r="AK25">
        <v>23</v>
      </c>
      <c r="AL25" s="3">
        <v>137.14400000000001</v>
      </c>
      <c r="AM25" s="3">
        <v>196.56700000000001</v>
      </c>
      <c r="AN25" s="3">
        <v>26958.053</v>
      </c>
      <c r="AO25" s="3">
        <v>2092651</v>
      </c>
    </row>
    <row r="26" spans="2:41" x14ac:dyDescent="0.35">
      <c r="B26">
        <v>4</v>
      </c>
      <c r="C26" s="3">
        <v>250.70099999999999</v>
      </c>
      <c r="D26" s="3">
        <v>1014.16</v>
      </c>
      <c r="E26" s="3">
        <v>254251.3</v>
      </c>
      <c r="F26" s="3">
        <v>19736560</v>
      </c>
      <c r="I26">
        <v>24</v>
      </c>
      <c r="J26" s="3">
        <v>319.01600000000002</v>
      </c>
      <c r="K26" s="3">
        <v>1219.8340000000001</v>
      </c>
      <c r="L26" s="3">
        <v>389146.55699999997</v>
      </c>
      <c r="M26" s="3">
        <v>30207965</v>
      </c>
      <c r="P26">
        <v>1</v>
      </c>
      <c r="Q26" s="3">
        <v>158.20699999999999</v>
      </c>
      <c r="R26" s="3">
        <v>366.57400000000001</v>
      </c>
      <c r="S26" s="3">
        <v>57994.55</v>
      </c>
      <c r="T26" s="3">
        <v>4501896</v>
      </c>
      <c r="W26">
        <v>6</v>
      </c>
      <c r="X26" s="3">
        <v>169.286</v>
      </c>
      <c r="Y26" s="3">
        <v>830.57299999999998</v>
      </c>
      <c r="Z26" s="3">
        <v>140604.14199999999</v>
      </c>
      <c r="AA26" s="3">
        <v>10914564</v>
      </c>
      <c r="AD26">
        <v>24</v>
      </c>
      <c r="AE26" s="3">
        <v>138.458</v>
      </c>
      <c r="AF26" s="3">
        <v>1079.58</v>
      </c>
      <c r="AG26" s="3">
        <v>149476.97200000001</v>
      </c>
      <c r="AH26" s="3">
        <v>11603328</v>
      </c>
      <c r="AK26">
        <v>24</v>
      </c>
      <c r="AL26" s="3">
        <v>120.861</v>
      </c>
      <c r="AM26" s="3">
        <v>174.62200000000001</v>
      </c>
      <c r="AN26" s="3">
        <v>21105.066999999999</v>
      </c>
      <c r="AO26" s="3">
        <v>1638306</v>
      </c>
    </row>
    <row r="27" spans="2:41" x14ac:dyDescent="0.35">
      <c r="B27">
        <v>5</v>
      </c>
      <c r="C27" s="3">
        <v>202.44499999999999</v>
      </c>
      <c r="D27" s="3">
        <v>2098.6210000000001</v>
      </c>
      <c r="E27" s="3">
        <v>424854.36300000001</v>
      </c>
      <c r="F27" s="3">
        <v>32979826</v>
      </c>
      <c r="I27">
        <v>1</v>
      </c>
      <c r="J27" s="3">
        <v>182.43799999999999</v>
      </c>
      <c r="K27" s="3">
        <v>541.43100000000004</v>
      </c>
      <c r="L27" s="3">
        <v>98777.794999999998</v>
      </c>
      <c r="M27" s="3">
        <v>7667744</v>
      </c>
      <c r="P27">
        <v>2</v>
      </c>
      <c r="Q27" s="3">
        <v>178.44499999999999</v>
      </c>
      <c r="R27" s="3">
        <v>260.334</v>
      </c>
      <c r="S27" s="3">
        <v>46455.273999999998</v>
      </c>
      <c r="T27" s="3">
        <v>3606146</v>
      </c>
      <c r="W27">
        <v>7</v>
      </c>
      <c r="X27" s="3">
        <v>277.36799999999999</v>
      </c>
      <c r="Y27" s="3">
        <v>1088.008</v>
      </c>
      <c r="Z27" s="3">
        <v>301778.21000000002</v>
      </c>
      <c r="AA27" s="3">
        <v>23425893</v>
      </c>
      <c r="AD27">
        <v>25</v>
      </c>
      <c r="AE27" s="3">
        <v>176.30600000000001</v>
      </c>
      <c r="AF27" s="3">
        <v>470.786</v>
      </c>
      <c r="AG27" s="3">
        <v>83002.565000000002</v>
      </c>
      <c r="AH27" s="3">
        <v>6443173</v>
      </c>
      <c r="AK27">
        <v>25</v>
      </c>
      <c r="AL27" s="3">
        <v>109.21599999999999</v>
      </c>
      <c r="AM27" s="3">
        <v>178.72300000000001</v>
      </c>
      <c r="AN27" s="3">
        <v>19519.352999999999</v>
      </c>
      <c r="AO27" s="3">
        <v>1515213</v>
      </c>
    </row>
    <row r="28" spans="2:41" x14ac:dyDescent="0.35">
      <c r="B28">
        <v>6</v>
      </c>
      <c r="C28" s="3">
        <v>239.32599999999999</v>
      </c>
      <c r="D28" s="3">
        <v>1584.2090000000001</v>
      </c>
      <c r="E28" s="3">
        <v>379143.16800000001</v>
      </c>
      <c r="F28" s="3">
        <v>29431440</v>
      </c>
      <c r="I28">
        <v>2</v>
      </c>
      <c r="J28" s="3">
        <v>251.9</v>
      </c>
      <c r="K28" s="3">
        <v>973.56</v>
      </c>
      <c r="L28" s="3">
        <v>245239.35500000001</v>
      </c>
      <c r="M28" s="3">
        <v>19036997</v>
      </c>
      <c r="P28">
        <v>3</v>
      </c>
      <c r="Q28" s="3">
        <v>189.09899999999999</v>
      </c>
      <c r="R28" s="3">
        <v>314.54700000000003</v>
      </c>
      <c r="S28" s="3">
        <v>59480.400999999998</v>
      </c>
      <c r="T28" s="3">
        <v>4617237</v>
      </c>
      <c r="W28">
        <v>8</v>
      </c>
      <c r="X28" s="3">
        <v>205.00800000000001</v>
      </c>
      <c r="Y28" s="3">
        <v>568.85199999999998</v>
      </c>
      <c r="Z28" s="3">
        <v>116619.209</v>
      </c>
      <c r="AA28" s="3">
        <v>9052705</v>
      </c>
      <c r="AD28">
        <v>26</v>
      </c>
      <c r="AE28" s="3">
        <v>147.34700000000001</v>
      </c>
      <c r="AF28" s="3">
        <v>973.38800000000003</v>
      </c>
      <c r="AG28" s="3">
        <v>143425.986</v>
      </c>
      <c r="AH28" s="3">
        <v>11133613</v>
      </c>
      <c r="AK28">
        <v>1</v>
      </c>
      <c r="AL28" s="3">
        <v>168.46100000000001</v>
      </c>
      <c r="AM28" s="3">
        <v>261.99700000000001</v>
      </c>
      <c r="AN28" s="3">
        <v>44136.379000000001</v>
      </c>
      <c r="AO28" s="3">
        <v>3426139</v>
      </c>
    </row>
    <row r="29" spans="2:41" x14ac:dyDescent="0.35">
      <c r="B29">
        <v>7</v>
      </c>
      <c r="C29" s="3">
        <v>219.23</v>
      </c>
      <c r="D29" s="3">
        <v>1043.902</v>
      </c>
      <c r="E29" s="3">
        <v>228854.872</v>
      </c>
      <c r="F29" s="3">
        <v>17765132</v>
      </c>
      <c r="I29">
        <v>3</v>
      </c>
      <c r="J29" s="3">
        <v>196.86699999999999</v>
      </c>
      <c r="K29" s="3">
        <v>413.923</v>
      </c>
      <c r="L29" s="3">
        <v>81487.523000000001</v>
      </c>
      <c r="M29" s="3">
        <v>6325566</v>
      </c>
      <c r="P29">
        <v>4</v>
      </c>
      <c r="Q29" s="3">
        <v>214.20599999999999</v>
      </c>
      <c r="R29" s="3">
        <v>472.88099999999997</v>
      </c>
      <c r="S29" s="3">
        <v>101294.034</v>
      </c>
      <c r="T29" s="3">
        <v>7863070</v>
      </c>
      <c r="W29">
        <v>9</v>
      </c>
      <c r="X29" s="3">
        <v>481.255</v>
      </c>
      <c r="Y29" s="3">
        <v>1053.9490000000001</v>
      </c>
      <c r="Z29" s="3">
        <v>507218.33</v>
      </c>
      <c r="AA29" s="3">
        <v>39373427</v>
      </c>
      <c r="AD29">
        <v>27</v>
      </c>
      <c r="AE29" s="3">
        <v>219.44900000000001</v>
      </c>
      <c r="AF29" s="3">
        <v>1336.48</v>
      </c>
      <c r="AG29" s="3">
        <v>293289.42599999998</v>
      </c>
      <c r="AH29" s="3">
        <v>22766941</v>
      </c>
      <c r="AK29">
        <v>2</v>
      </c>
      <c r="AL29" s="3">
        <v>121.17</v>
      </c>
      <c r="AM29" s="3">
        <v>133.36799999999999</v>
      </c>
      <c r="AN29" s="3">
        <v>16160.267</v>
      </c>
      <c r="AO29" s="3">
        <v>1254460</v>
      </c>
    </row>
    <row r="30" spans="2:41" x14ac:dyDescent="0.35">
      <c r="B30">
        <v>8</v>
      </c>
      <c r="C30" s="3">
        <v>247.185</v>
      </c>
      <c r="D30" s="3">
        <v>650.85299999999995</v>
      </c>
      <c r="E30" s="3">
        <v>160880.842</v>
      </c>
      <c r="F30" s="3">
        <v>12488567</v>
      </c>
      <c r="I30">
        <v>4</v>
      </c>
      <c r="J30" s="3">
        <v>202.81800000000001</v>
      </c>
      <c r="K30" s="3">
        <v>826.93</v>
      </c>
      <c r="L30" s="3">
        <v>167716.435</v>
      </c>
      <c r="M30" s="3">
        <v>13019188</v>
      </c>
      <c r="P30">
        <v>5</v>
      </c>
      <c r="Q30" s="3">
        <v>195.733</v>
      </c>
      <c r="R30" s="3">
        <v>249.852</v>
      </c>
      <c r="S30" s="3">
        <v>48904.332000000002</v>
      </c>
      <c r="T30" s="3">
        <v>3796257</v>
      </c>
      <c r="W30">
        <v>10</v>
      </c>
      <c r="X30" s="3">
        <v>204.042</v>
      </c>
      <c r="Y30" s="3">
        <v>708.53899999999999</v>
      </c>
      <c r="Z30" s="3">
        <v>144571.772</v>
      </c>
      <c r="AA30" s="3">
        <v>11222556</v>
      </c>
      <c r="AD30">
        <v>28</v>
      </c>
      <c r="AE30" s="3">
        <v>160.56399999999999</v>
      </c>
      <c r="AF30" s="3">
        <v>921.65300000000002</v>
      </c>
      <c r="AG30" s="3">
        <v>147984.55100000001</v>
      </c>
      <c r="AH30" s="3">
        <v>11487477</v>
      </c>
      <c r="AK30">
        <v>3</v>
      </c>
      <c r="AL30" s="3">
        <v>142.851</v>
      </c>
      <c r="AM30" s="3">
        <v>288.21899999999999</v>
      </c>
      <c r="AN30" s="3">
        <v>41172.47</v>
      </c>
      <c r="AO30" s="3">
        <v>3196062</v>
      </c>
    </row>
    <row r="31" spans="2:41" x14ac:dyDescent="0.35">
      <c r="B31">
        <v>9</v>
      </c>
      <c r="C31" s="3">
        <v>235.99</v>
      </c>
      <c r="D31" s="3">
        <v>1176.29</v>
      </c>
      <c r="E31" s="3">
        <v>277592.61</v>
      </c>
      <c r="F31" s="3">
        <v>21548457</v>
      </c>
      <c r="I31">
        <v>5</v>
      </c>
      <c r="J31" s="3">
        <v>261.74200000000002</v>
      </c>
      <c r="K31" s="3">
        <v>1142.3030000000001</v>
      </c>
      <c r="L31" s="3">
        <v>298988.12099999998</v>
      </c>
      <c r="M31" s="3">
        <v>23209309</v>
      </c>
      <c r="P31">
        <v>6</v>
      </c>
      <c r="Q31" s="3">
        <v>277.11</v>
      </c>
      <c r="R31" s="3">
        <v>728.39400000000001</v>
      </c>
      <c r="S31" s="3">
        <v>201845.34099999999</v>
      </c>
      <c r="T31" s="3">
        <v>15668485</v>
      </c>
      <c r="W31">
        <v>11</v>
      </c>
      <c r="X31" s="3">
        <v>207.15899999999999</v>
      </c>
      <c r="Y31" s="3">
        <v>639.53399999999999</v>
      </c>
      <c r="Z31" s="3">
        <v>132485.52900000001</v>
      </c>
      <c r="AA31" s="3">
        <v>10284347</v>
      </c>
      <c r="AD31">
        <v>29</v>
      </c>
      <c r="AE31" s="3">
        <v>162.316</v>
      </c>
      <c r="AF31" s="3">
        <v>955.16700000000003</v>
      </c>
      <c r="AG31" s="3">
        <v>155039.25700000001</v>
      </c>
      <c r="AH31" s="3">
        <v>12035107</v>
      </c>
      <c r="AK31">
        <v>4</v>
      </c>
      <c r="AL31" s="3">
        <v>114.961</v>
      </c>
      <c r="AM31" s="3">
        <v>156.37200000000001</v>
      </c>
      <c r="AN31" s="3">
        <v>17976.689999999999</v>
      </c>
      <c r="AO31" s="3">
        <v>1395462</v>
      </c>
    </row>
    <row r="32" spans="2:41" x14ac:dyDescent="0.35">
      <c r="B32">
        <v>10</v>
      </c>
      <c r="C32" s="3">
        <v>279.12</v>
      </c>
      <c r="D32" s="3">
        <v>1265.434</v>
      </c>
      <c r="E32" s="3">
        <v>353207.527</v>
      </c>
      <c r="F32" s="3">
        <v>27418155</v>
      </c>
      <c r="I32">
        <v>6</v>
      </c>
      <c r="J32" s="3">
        <v>207.572</v>
      </c>
      <c r="K32" s="3">
        <v>275.95800000000003</v>
      </c>
      <c r="L32" s="3">
        <v>57281.091999999997</v>
      </c>
      <c r="M32" s="3">
        <v>4446513</v>
      </c>
      <c r="P32">
        <v>7</v>
      </c>
      <c r="Q32" s="3">
        <v>192.86</v>
      </c>
      <c r="R32" s="3">
        <v>500.78800000000001</v>
      </c>
      <c r="S32" s="3">
        <v>96582.016000000003</v>
      </c>
      <c r="T32" s="3">
        <v>7497294</v>
      </c>
      <c r="W32">
        <v>12</v>
      </c>
      <c r="X32" s="3">
        <v>301.74099999999999</v>
      </c>
      <c r="Y32" s="3">
        <v>840.02599999999995</v>
      </c>
      <c r="Z32" s="3">
        <v>253470.378</v>
      </c>
      <c r="AA32" s="3">
        <v>19675940</v>
      </c>
      <c r="AD32">
        <v>30</v>
      </c>
      <c r="AE32" s="3">
        <v>160.78299999999999</v>
      </c>
      <c r="AF32" s="3">
        <v>1755.576</v>
      </c>
      <c r="AG32" s="3">
        <v>282267.47600000002</v>
      </c>
      <c r="AH32" s="3">
        <v>21911349</v>
      </c>
      <c r="AK32">
        <v>5</v>
      </c>
      <c r="AL32" s="3">
        <v>140.494</v>
      </c>
      <c r="AM32" s="3">
        <v>132.161</v>
      </c>
      <c r="AN32" s="3">
        <v>18567.817999999999</v>
      </c>
      <c r="AO32" s="3">
        <v>1441349</v>
      </c>
    </row>
    <row r="33" spans="2:41" x14ac:dyDescent="0.35">
      <c r="B33">
        <v>11</v>
      </c>
      <c r="C33" s="3">
        <v>224.19</v>
      </c>
      <c r="D33" s="3">
        <v>708.54300000000001</v>
      </c>
      <c r="E33" s="3">
        <v>158848.17800000001</v>
      </c>
      <c r="F33" s="3">
        <v>12330779</v>
      </c>
      <c r="I33">
        <v>7</v>
      </c>
      <c r="J33" s="3">
        <v>300.40100000000001</v>
      </c>
      <c r="K33" s="3">
        <v>923.53599999999994</v>
      </c>
      <c r="L33" s="3">
        <v>277431.37599999999</v>
      </c>
      <c r="M33" s="3">
        <v>21535941</v>
      </c>
      <c r="P33">
        <v>8</v>
      </c>
      <c r="Q33" s="3">
        <v>270.99099999999999</v>
      </c>
      <c r="R33" s="3">
        <v>1192.384</v>
      </c>
      <c r="S33" s="3">
        <v>323125.32199999999</v>
      </c>
      <c r="T33" s="3">
        <v>25082988</v>
      </c>
      <c r="W33">
        <v>13</v>
      </c>
      <c r="X33" s="3">
        <v>189.124</v>
      </c>
      <c r="Y33" s="3">
        <v>687.96500000000003</v>
      </c>
      <c r="Z33" s="3">
        <v>130110.944</v>
      </c>
      <c r="AA33" s="3">
        <v>10100017</v>
      </c>
      <c r="AD33">
        <v>31</v>
      </c>
      <c r="AE33" s="3">
        <v>172.51900000000001</v>
      </c>
      <c r="AF33" s="3">
        <v>1134.7090000000001</v>
      </c>
      <c r="AG33" s="3">
        <v>195758.929</v>
      </c>
      <c r="AH33" s="3">
        <v>15196020</v>
      </c>
      <c r="AK33">
        <v>6</v>
      </c>
      <c r="AL33" s="3">
        <v>118.568</v>
      </c>
      <c r="AM33" s="3">
        <v>196.94800000000001</v>
      </c>
      <c r="AN33" s="3">
        <v>23351.771000000001</v>
      </c>
      <c r="AO33" s="3">
        <v>1812709</v>
      </c>
    </row>
    <row r="34" spans="2:41" x14ac:dyDescent="0.35">
      <c r="B34">
        <v>12</v>
      </c>
      <c r="C34" s="3">
        <v>220.261</v>
      </c>
      <c r="D34" s="3">
        <v>964.10599999999999</v>
      </c>
      <c r="E34" s="3">
        <v>212354.68</v>
      </c>
      <c r="F34" s="3">
        <v>16484285</v>
      </c>
      <c r="I34">
        <v>8</v>
      </c>
      <c r="J34" s="3">
        <v>188.828</v>
      </c>
      <c r="K34" s="3">
        <v>252.30799999999999</v>
      </c>
      <c r="L34" s="3">
        <v>47642.733999999997</v>
      </c>
      <c r="M34" s="3">
        <v>3698324</v>
      </c>
      <c r="P34">
        <v>9</v>
      </c>
      <c r="Q34" s="3">
        <v>178.226</v>
      </c>
      <c r="R34" s="3">
        <v>306.29899999999998</v>
      </c>
      <c r="S34" s="3">
        <v>54590.440999999999</v>
      </c>
      <c r="T34" s="3">
        <v>4237648</v>
      </c>
      <c r="W34">
        <v>14</v>
      </c>
      <c r="X34" s="3">
        <v>222.541</v>
      </c>
      <c r="Y34" s="3">
        <v>350.56099999999998</v>
      </c>
      <c r="Z34" s="3">
        <v>78014.159</v>
      </c>
      <c r="AA34" s="3">
        <v>6055942</v>
      </c>
      <c r="AD34">
        <v>32</v>
      </c>
      <c r="AE34" s="3">
        <v>184.33199999999999</v>
      </c>
      <c r="AF34" s="3">
        <v>2084.5720000000001</v>
      </c>
      <c r="AG34" s="3">
        <v>384253.47899999999</v>
      </c>
      <c r="AH34" s="3">
        <v>29828134</v>
      </c>
      <c r="AK34">
        <v>7</v>
      </c>
      <c r="AL34" s="3">
        <v>82.781000000000006</v>
      </c>
      <c r="AM34" s="3">
        <v>373.43299999999999</v>
      </c>
      <c r="AN34" s="3">
        <v>30913.252</v>
      </c>
      <c r="AO34" s="3">
        <v>2399678</v>
      </c>
    </row>
    <row r="35" spans="2:41" x14ac:dyDescent="0.35">
      <c r="B35">
        <v>13</v>
      </c>
      <c r="C35" s="3">
        <v>221.43299999999999</v>
      </c>
      <c r="D35" s="3">
        <v>1274.4849999999999</v>
      </c>
      <c r="E35" s="3">
        <v>282212.93199999997</v>
      </c>
      <c r="F35" s="3">
        <v>21907115</v>
      </c>
      <c r="I35">
        <v>9</v>
      </c>
      <c r="J35" s="3">
        <v>270.42399999999998</v>
      </c>
      <c r="K35" s="3">
        <v>1042.6880000000001</v>
      </c>
      <c r="L35" s="3">
        <v>281968.18199999997</v>
      </c>
      <c r="M35" s="3">
        <v>21888116</v>
      </c>
      <c r="P35">
        <v>10</v>
      </c>
      <c r="Q35" s="3">
        <v>176.83500000000001</v>
      </c>
      <c r="R35" s="3">
        <v>290.93400000000003</v>
      </c>
      <c r="S35" s="3">
        <v>51447.171999999999</v>
      </c>
      <c r="T35" s="3">
        <v>3993648</v>
      </c>
      <c r="W35">
        <v>15</v>
      </c>
      <c r="X35" s="3">
        <v>207.43</v>
      </c>
      <c r="Y35" s="3">
        <v>428.80799999999999</v>
      </c>
      <c r="Z35" s="3">
        <v>88947.736999999994</v>
      </c>
      <c r="AA35" s="3">
        <v>6904674</v>
      </c>
      <c r="AD35">
        <v>33</v>
      </c>
      <c r="AE35" s="3">
        <v>178.66399999999999</v>
      </c>
      <c r="AF35" s="3">
        <v>1721.4960000000001</v>
      </c>
      <c r="AG35" s="3">
        <v>307569.23200000002</v>
      </c>
      <c r="AH35" s="3">
        <v>23875428</v>
      </c>
      <c r="AK35">
        <v>8</v>
      </c>
      <c r="AL35" s="3">
        <v>151.18600000000001</v>
      </c>
      <c r="AM35" s="3">
        <v>190.816</v>
      </c>
      <c r="AN35" s="3">
        <v>28848.755000000001</v>
      </c>
      <c r="AO35" s="3">
        <v>2239419</v>
      </c>
    </row>
    <row r="36" spans="2:41" x14ac:dyDescent="0.35">
      <c r="B36">
        <v>14</v>
      </c>
      <c r="C36" s="3">
        <v>330.98399999999998</v>
      </c>
      <c r="D36" s="3">
        <v>1108.1500000000001</v>
      </c>
      <c r="E36" s="3">
        <v>366779.49300000002</v>
      </c>
      <c r="F36" s="3">
        <v>28471695</v>
      </c>
      <c r="I36">
        <v>10</v>
      </c>
      <c r="J36" s="3">
        <v>184.13900000000001</v>
      </c>
      <c r="K36" s="3">
        <v>524.16700000000003</v>
      </c>
      <c r="L36" s="3">
        <v>96519.55</v>
      </c>
      <c r="M36" s="3">
        <v>7492445</v>
      </c>
      <c r="P36">
        <v>11</v>
      </c>
      <c r="Q36" s="3">
        <v>194.11</v>
      </c>
      <c r="R36" s="3">
        <v>312.46199999999999</v>
      </c>
      <c r="S36" s="3">
        <v>60651.951999999997</v>
      </c>
      <c r="T36" s="3">
        <v>4708180</v>
      </c>
      <c r="W36">
        <v>16</v>
      </c>
      <c r="X36" s="3">
        <v>206.81200000000001</v>
      </c>
      <c r="Y36" s="3">
        <v>707.84400000000005</v>
      </c>
      <c r="Z36" s="3">
        <v>146390.372</v>
      </c>
      <c r="AA36" s="3">
        <v>11363727</v>
      </c>
      <c r="AD36">
        <v>34</v>
      </c>
      <c r="AE36" s="3">
        <v>179.14099999999999</v>
      </c>
      <c r="AF36" s="3">
        <v>1854.819</v>
      </c>
      <c r="AG36" s="3">
        <v>332273.38099999999</v>
      </c>
      <c r="AH36" s="3">
        <v>25793117</v>
      </c>
      <c r="AK36">
        <v>9</v>
      </c>
      <c r="AL36" s="3">
        <v>176.91200000000001</v>
      </c>
      <c r="AM36" s="3">
        <v>214.55199999999999</v>
      </c>
      <c r="AN36" s="3">
        <v>37956.737999999998</v>
      </c>
      <c r="AO36" s="3">
        <v>2946437</v>
      </c>
    </row>
    <row r="37" spans="2:41" x14ac:dyDescent="0.35">
      <c r="B37">
        <v>15</v>
      </c>
      <c r="C37" s="3">
        <v>289.45100000000002</v>
      </c>
      <c r="D37" s="3">
        <v>1406.63</v>
      </c>
      <c r="E37" s="3">
        <v>407150.777</v>
      </c>
      <c r="F37" s="3">
        <v>31605564</v>
      </c>
      <c r="I37">
        <v>11</v>
      </c>
      <c r="J37" s="3">
        <v>169.33699999999999</v>
      </c>
      <c r="K37" s="3">
        <v>619.23599999999999</v>
      </c>
      <c r="L37" s="3">
        <v>104859.621</v>
      </c>
      <c r="M37" s="3">
        <v>8139853</v>
      </c>
      <c r="P37">
        <v>12</v>
      </c>
      <c r="Q37" s="3">
        <v>192.345</v>
      </c>
      <c r="R37" s="3">
        <v>331.16</v>
      </c>
      <c r="S37" s="3">
        <v>63696.955000000002</v>
      </c>
      <c r="T37" s="3">
        <v>4944552</v>
      </c>
      <c r="W37">
        <v>17</v>
      </c>
      <c r="X37" s="3">
        <v>202.226</v>
      </c>
      <c r="Y37" s="3">
        <v>1061.662</v>
      </c>
      <c r="Z37" s="3">
        <v>214695.21799999999</v>
      </c>
      <c r="AA37" s="3">
        <v>16665972</v>
      </c>
      <c r="AD37">
        <v>35</v>
      </c>
      <c r="AE37" s="3">
        <v>167.791</v>
      </c>
      <c r="AF37" s="3">
        <v>1254.93</v>
      </c>
      <c r="AG37" s="3">
        <v>210566.315</v>
      </c>
      <c r="AH37" s="3">
        <v>16345461</v>
      </c>
      <c r="AK37">
        <v>10</v>
      </c>
      <c r="AL37" s="3">
        <v>123.76</v>
      </c>
      <c r="AM37" s="3">
        <v>158.97300000000001</v>
      </c>
      <c r="AN37" s="3">
        <v>19674.481</v>
      </c>
      <c r="AO37" s="3">
        <v>1527255</v>
      </c>
    </row>
    <row r="38" spans="2:41" x14ac:dyDescent="0.35">
      <c r="B38">
        <v>16</v>
      </c>
      <c r="C38" s="3">
        <v>275.28100000000001</v>
      </c>
      <c r="D38" s="3">
        <v>1209.7380000000001</v>
      </c>
      <c r="E38" s="3">
        <v>333017.66600000003</v>
      </c>
      <c r="F38" s="3">
        <v>25850893</v>
      </c>
      <c r="I38">
        <v>12</v>
      </c>
      <c r="J38" s="3">
        <v>177.505</v>
      </c>
      <c r="K38" s="3">
        <v>416.70100000000002</v>
      </c>
      <c r="L38" s="3">
        <v>73966.362999999998</v>
      </c>
      <c r="M38" s="3">
        <v>5741727</v>
      </c>
      <c r="P38">
        <v>13</v>
      </c>
      <c r="Q38" s="3">
        <v>303.32499999999999</v>
      </c>
      <c r="R38" s="3">
        <v>828.11300000000006</v>
      </c>
      <c r="S38" s="3">
        <v>251187.65599999999</v>
      </c>
      <c r="T38" s="3">
        <v>19498741</v>
      </c>
      <c r="W38">
        <v>18</v>
      </c>
      <c r="X38" s="3">
        <v>181.53700000000001</v>
      </c>
      <c r="Y38" s="3">
        <v>931.51800000000003</v>
      </c>
      <c r="Z38" s="3">
        <v>169104.69</v>
      </c>
      <c r="AA38" s="3">
        <v>13126953</v>
      </c>
      <c r="AD38">
        <v>36</v>
      </c>
      <c r="AE38" s="3">
        <v>272.78199999999998</v>
      </c>
      <c r="AF38" s="3">
        <v>1660.893</v>
      </c>
      <c r="AG38" s="3">
        <v>453061.23499999999</v>
      </c>
      <c r="AH38" s="3">
        <v>35169418</v>
      </c>
      <c r="AK38">
        <v>11</v>
      </c>
      <c r="AL38" s="3">
        <v>126.09099999999999</v>
      </c>
      <c r="AM38" s="3">
        <v>254.31200000000001</v>
      </c>
      <c r="AN38" s="3">
        <v>32066.574000000001</v>
      </c>
      <c r="AO38" s="3">
        <v>2489206</v>
      </c>
    </row>
    <row r="39" spans="2:41" x14ac:dyDescent="0.35">
      <c r="B39">
        <v>17</v>
      </c>
      <c r="C39" s="3">
        <v>208.023</v>
      </c>
      <c r="D39" s="3">
        <v>681.47400000000005</v>
      </c>
      <c r="E39" s="3">
        <v>141762.01199999999</v>
      </c>
      <c r="F39" s="3">
        <v>11004445</v>
      </c>
      <c r="I39">
        <v>13</v>
      </c>
      <c r="J39" s="3">
        <v>313.928</v>
      </c>
      <c r="K39" s="3">
        <v>1010.9930000000001</v>
      </c>
      <c r="L39" s="3">
        <v>317378.62800000003</v>
      </c>
      <c r="M39" s="3">
        <v>24636894</v>
      </c>
      <c r="P39">
        <v>14</v>
      </c>
      <c r="Q39" s="3">
        <v>171.733</v>
      </c>
      <c r="R39" s="3">
        <v>417.80700000000002</v>
      </c>
      <c r="S39" s="3">
        <v>71751.426999999996</v>
      </c>
      <c r="T39" s="3">
        <v>5569790</v>
      </c>
      <c r="W39">
        <v>19</v>
      </c>
      <c r="X39" s="3">
        <v>252.94300000000001</v>
      </c>
      <c r="Y39" s="3">
        <v>863.65700000000004</v>
      </c>
      <c r="Z39" s="3">
        <v>218455.946</v>
      </c>
      <c r="AA39" s="3">
        <v>16957903</v>
      </c>
      <c r="AD39">
        <v>37</v>
      </c>
      <c r="AE39" s="3">
        <v>173.666</v>
      </c>
      <c r="AF39" s="3">
        <v>1394.183</v>
      </c>
      <c r="AG39" s="3">
        <v>242121.56700000001</v>
      </c>
      <c r="AH39" s="3">
        <v>18794975</v>
      </c>
      <c r="AK39">
        <v>12</v>
      </c>
      <c r="AL39" s="3">
        <v>116.571</v>
      </c>
      <c r="AM39" s="3">
        <v>175.09899999999999</v>
      </c>
      <c r="AN39" s="3">
        <v>20411.552</v>
      </c>
      <c r="AO39" s="3">
        <v>1584471</v>
      </c>
    </row>
    <row r="40" spans="2:41" x14ac:dyDescent="0.35">
      <c r="B40">
        <v>18</v>
      </c>
      <c r="C40" s="3">
        <v>214.99199999999999</v>
      </c>
      <c r="D40" s="3">
        <v>452.505</v>
      </c>
      <c r="E40" s="3">
        <v>97284.922999999995</v>
      </c>
      <c r="F40" s="3">
        <v>7551858</v>
      </c>
      <c r="I40">
        <v>14</v>
      </c>
      <c r="J40" s="3">
        <v>182.41300000000001</v>
      </c>
      <c r="K40" s="3">
        <v>870.15</v>
      </c>
      <c r="L40" s="3">
        <v>158726.31200000001</v>
      </c>
      <c r="M40" s="3">
        <v>12321319</v>
      </c>
      <c r="P40">
        <v>15</v>
      </c>
      <c r="Q40" s="3">
        <v>164.03</v>
      </c>
      <c r="R40" s="3">
        <v>320.79300000000001</v>
      </c>
      <c r="S40" s="3">
        <v>52619.521000000001</v>
      </c>
      <c r="T40" s="3">
        <v>4084653</v>
      </c>
      <c r="W40">
        <v>20</v>
      </c>
      <c r="X40" s="3">
        <v>179.03800000000001</v>
      </c>
      <c r="Y40" s="3">
        <v>594.077</v>
      </c>
      <c r="Z40" s="3">
        <v>106362.001</v>
      </c>
      <c r="AA40" s="3">
        <v>8256477</v>
      </c>
      <c r="AD40">
        <v>38</v>
      </c>
      <c r="AE40" s="3">
        <v>165.79499999999999</v>
      </c>
      <c r="AF40" s="3">
        <v>1064.8130000000001</v>
      </c>
      <c r="AG40" s="3">
        <v>176540.22200000001</v>
      </c>
      <c r="AH40" s="3">
        <v>13704145</v>
      </c>
      <c r="AK40">
        <v>13</v>
      </c>
      <c r="AL40" s="3">
        <v>112.411</v>
      </c>
      <c r="AM40" s="3">
        <v>132.46299999999999</v>
      </c>
      <c r="AN40" s="3">
        <v>14890.245000000001</v>
      </c>
      <c r="AO40" s="3">
        <v>1155873</v>
      </c>
    </row>
    <row r="41" spans="2:41" x14ac:dyDescent="0.35">
      <c r="B41">
        <v>19</v>
      </c>
      <c r="C41" s="3">
        <v>229.845</v>
      </c>
      <c r="D41" s="3">
        <v>766.24</v>
      </c>
      <c r="E41" s="3">
        <v>176116.52499999999</v>
      </c>
      <c r="F41" s="3">
        <v>13671255</v>
      </c>
      <c r="I41">
        <v>15</v>
      </c>
      <c r="J41" s="3">
        <v>259.43599999999998</v>
      </c>
      <c r="K41" s="3">
        <v>920.697</v>
      </c>
      <c r="L41" s="3">
        <v>238861.7</v>
      </c>
      <c r="M41" s="3">
        <v>18541924</v>
      </c>
      <c r="P41">
        <v>16</v>
      </c>
      <c r="Q41" s="3">
        <v>178.09700000000001</v>
      </c>
      <c r="R41" s="3">
        <v>334.38900000000001</v>
      </c>
      <c r="S41" s="3">
        <v>59553.74</v>
      </c>
      <c r="T41" s="3">
        <v>4622930</v>
      </c>
      <c r="W41">
        <v>1</v>
      </c>
      <c r="X41" s="3">
        <v>285.59899999999999</v>
      </c>
      <c r="Y41" s="3">
        <v>906.779</v>
      </c>
      <c r="Z41" s="3">
        <v>258975.56899999999</v>
      </c>
      <c r="AA41" s="3">
        <v>20103287</v>
      </c>
      <c r="AD41">
        <v>39</v>
      </c>
      <c r="AE41" s="3">
        <v>224.744</v>
      </c>
      <c r="AF41" s="3">
        <v>1626.87</v>
      </c>
      <c r="AG41" s="3">
        <v>365628.91499999998</v>
      </c>
      <c r="AH41" s="3">
        <v>28382380</v>
      </c>
      <c r="AK41">
        <v>14</v>
      </c>
      <c r="AL41" s="3">
        <v>134.16900000000001</v>
      </c>
      <c r="AM41" s="3">
        <v>147.42400000000001</v>
      </c>
      <c r="AN41" s="3">
        <v>19779.703000000001</v>
      </c>
      <c r="AO41" s="3">
        <v>1535423</v>
      </c>
    </row>
    <row r="42" spans="2:41" x14ac:dyDescent="0.35">
      <c r="B42">
        <v>20</v>
      </c>
      <c r="C42" s="3">
        <v>215.958</v>
      </c>
      <c r="D42" s="3">
        <v>708.94899999999996</v>
      </c>
      <c r="E42" s="3">
        <v>153103.13200000001</v>
      </c>
      <c r="F42" s="3">
        <v>11884813</v>
      </c>
      <c r="I42">
        <v>16</v>
      </c>
      <c r="J42" s="3">
        <v>289.83800000000002</v>
      </c>
      <c r="K42" s="3">
        <v>714.77700000000004</v>
      </c>
      <c r="L42" s="3">
        <v>207169.21400000001</v>
      </c>
      <c r="M42" s="3">
        <v>16081757</v>
      </c>
      <c r="P42">
        <v>17</v>
      </c>
      <c r="Q42" s="3">
        <v>338.27499999999998</v>
      </c>
      <c r="R42" s="3">
        <v>585.61500000000001</v>
      </c>
      <c r="S42" s="3">
        <v>198098.80900000001</v>
      </c>
      <c r="T42" s="3">
        <v>15377656</v>
      </c>
      <c r="W42">
        <v>2</v>
      </c>
      <c r="X42" s="3">
        <v>215.22399999999999</v>
      </c>
      <c r="Y42" s="3">
        <v>614.45100000000002</v>
      </c>
      <c r="Z42" s="3">
        <v>132244.50200000001</v>
      </c>
      <c r="AA42" s="3">
        <v>10265637</v>
      </c>
      <c r="AD42">
        <v>40</v>
      </c>
      <c r="AE42" s="3">
        <v>194.857</v>
      </c>
      <c r="AF42" s="3">
        <v>1651.027</v>
      </c>
      <c r="AG42" s="3">
        <v>321713.94300000003</v>
      </c>
      <c r="AH42" s="3">
        <v>24973428</v>
      </c>
      <c r="AK42">
        <v>15</v>
      </c>
      <c r="AL42" s="3">
        <v>128.95099999999999</v>
      </c>
      <c r="AM42" s="3">
        <v>185.93700000000001</v>
      </c>
      <c r="AN42" s="3">
        <v>23976.816999999999</v>
      </c>
      <c r="AO42" s="3">
        <v>1861229</v>
      </c>
    </row>
    <row r="43" spans="2:41" x14ac:dyDescent="0.35">
      <c r="B43">
        <v>21</v>
      </c>
      <c r="C43" s="3">
        <v>295.53199999999998</v>
      </c>
      <c r="D43" s="3">
        <v>1669.056</v>
      </c>
      <c r="E43" s="3">
        <v>493259.08500000002</v>
      </c>
      <c r="F43" s="3">
        <v>38289824</v>
      </c>
      <c r="I43">
        <v>17</v>
      </c>
      <c r="J43" s="3">
        <v>293.69</v>
      </c>
      <c r="K43" s="3">
        <v>616.53800000000001</v>
      </c>
      <c r="L43" s="3">
        <v>181070.76800000001</v>
      </c>
      <c r="M43" s="3">
        <v>14055834</v>
      </c>
      <c r="P43">
        <v>18</v>
      </c>
      <c r="Q43" s="3">
        <v>173.601</v>
      </c>
      <c r="R43" s="3">
        <v>546.38900000000001</v>
      </c>
      <c r="S43" s="3">
        <v>94853.861999999994</v>
      </c>
      <c r="T43" s="3">
        <v>7363144</v>
      </c>
      <c r="W43">
        <v>3</v>
      </c>
      <c r="X43" s="3">
        <v>220.87899999999999</v>
      </c>
      <c r="Y43" s="3">
        <v>718.39800000000002</v>
      </c>
      <c r="Z43" s="3">
        <v>158679.17600000001</v>
      </c>
      <c r="AA43" s="3">
        <v>12317660</v>
      </c>
      <c r="AD43">
        <v>41</v>
      </c>
      <c r="AE43" s="3">
        <v>165.06</v>
      </c>
      <c r="AF43" s="3">
        <v>1571.94</v>
      </c>
      <c r="AG43" s="3">
        <v>259464.76</v>
      </c>
      <c r="AH43" s="3">
        <v>20141261</v>
      </c>
      <c r="AK43">
        <v>16</v>
      </c>
      <c r="AL43" s="3">
        <v>150.27099999999999</v>
      </c>
      <c r="AM43" s="3">
        <v>184.631</v>
      </c>
      <c r="AN43" s="3">
        <v>27744.811000000002</v>
      </c>
      <c r="AO43" s="3">
        <v>2153724</v>
      </c>
    </row>
    <row r="44" spans="2:41" x14ac:dyDescent="0.35">
      <c r="B44">
        <v>22</v>
      </c>
      <c r="C44" s="3">
        <v>245.63900000000001</v>
      </c>
      <c r="D44" s="3">
        <v>518.69600000000003</v>
      </c>
      <c r="E44" s="3">
        <v>127411.855</v>
      </c>
      <c r="F44" s="3">
        <v>9890497</v>
      </c>
      <c r="I44">
        <v>18</v>
      </c>
      <c r="J44" s="3">
        <v>198.541</v>
      </c>
      <c r="K44" s="3">
        <v>498.69799999999998</v>
      </c>
      <c r="L44" s="3">
        <v>99012.11</v>
      </c>
      <c r="M44" s="3">
        <v>7685933</v>
      </c>
      <c r="P44">
        <v>19</v>
      </c>
      <c r="Q44" s="3">
        <v>180.54499999999999</v>
      </c>
      <c r="R44" s="3">
        <v>397.572</v>
      </c>
      <c r="S44" s="3">
        <v>71779.523000000001</v>
      </c>
      <c r="T44" s="3">
        <v>5571971</v>
      </c>
      <c r="W44">
        <v>4</v>
      </c>
      <c r="X44" s="3">
        <v>190.36099999999999</v>
      </c>
      <c r="Y44" s="3">
        <v>234.072</v>
      </c>
      <c r="Z44" s="3">
        <v>44558.247000000003</v>
      </c>
      <c r="AA44" s="3">
        <v>3458887</v>
      </c>
      <c r="AD44">
        <v>42</v>
      </c>
      <c r="AE44" s="3">
        <v>156.571</v>
      </c>
      <c r="AF44" s="3">
        <v>1650.9110000000001</v>
      </c>
      <c r="AG44" s="3">
        <v>258484.601</v>
      </c>
      <c r="AH44" s="3">
        <v>20065175</v>
      </c>
      <c r="AK44">
        <v>17</v>
      </c>
      <c r="AL44" s="3">
        <v>114.91</v>
      </c>
      <c r="AM44" s="3">
        <v>158.66499999999999</v>
      </c>
      <c r="AN44" s="3">
        <v>18232.184000000001</v>
      </c>
      <c r="AO44" s="3">
        <v>1415295</v>
      </c>
    </row>
    <row r="45" spans="2:41" x14ac:dyDescent="0.35">
      <c r="B45">
        <v>1</v>
      </c>
      <c r="C45" s="3">
        <v>335.53100000000001</v>
      </c>
      <c r="D45" s="3">
        <v>783.76700000000005</v>
      </c>
      <c r="E45" s="3">
        <v>262978.174</v>
      </c>
      <c r="F45" s="3">
        <v>20413994</v>
      </c>
      <c r="I45">
        <v>19</v>
      </c>
      <c r="J45" s="3">
        <v>192.023</v>
      </c>
      <c r="K45" s="3">
        <v>430.07100000000003</v>
      </c>
      <c r="L45" s="3">
        <v>82583.453999999998</v>
      </c>
      <c r="M45" s="3">
        <v>6410639</v>
      </c>
      <c r="P45">
        <v>20</v>
      </c>
      <c r="Q45" s="3">
        <v>185.46600000000001</v>
      </c>
      <c r="R45" s="3">
        <v>587.10900000000004</v>
      </c>
      <c r="S45" s="3">
        <v>108888.7</v>
      </c>
      <c r="T45" s="3">
        <v>8452615</v>
      </c>
      <c r="W45">
        <v>5</v>
      </c>
      <c r="X45" s="3">
        <v>162.239</v>
      </c>
      <c r="Y45" s="3">
        <v>331.517</v>
      </c>
      <c r="Z45" s="3">
        <v>53785.042999999998</v>
      </c>
      <c r="AA45" s="3">
        <v>4175128</v>
      </c>
      <c r="AD45">
        <v>43</v>
      </c>
      <c r="AE45" s="3">
        <v>170.21299999999999</v>
      </c>
      <c r="AF45" s="3">
        <v>1654.047</v>
      </c>
      <c r="AG45" s="3">
        <v>281540.58199999999</v>
      </c>
      <c r="AH45" s="3">
        <v>21854923</v>
      </c>
      <c r="AK45">
        <v>18</v>
      </c>
      <c r="AL45" s="3">
        <v>116.108</v>
      </c>
      <c r="AM45" s="3">
        <v>374.81</v>
      </c>
      <c r="AN45" s="3">
        <v>43518.34</v>
      </c>
      <c r="AO45" s="3">
        <v>3378163</v>
      </c>
    </row>
    <row r="46" spans="2:41" x14ac:dyDescent="0.35">
      <c r="B46">
        <v>2</v>
      </c>
      <c r="C46" s="3">
        <v>309.79199999999997</v>
      </c>
      <c r="D46" s="3">
        <v>829.65800000000002</v>
      </c>
      <c r="E46" s="3">
        <v>257021.80799999999</v>
      </c>
      <c r="F46" s="3">
        <v>19951624</v>
      </c>
      <c r="I46">
        <v>20</v>
      </c>
      <c r="J46" s="3">
        <v>162.471</v>
      </c>
      <c r="K46" s="3">
        <v>674.81399999999996</v>
      </c>
      <c r="L46" s="3">
        <v>109637.648</v>
      </c>
      <c r="M46" s="3">
        <v>8510753</v>
      </c>
      <c r="P46">
        <v>21</v>
      </c>
      <c r="Q46" s="3">
        <v>192.47399999999999</v>
      </c>
      <c r="R46" s="3">
        <v>664.06299999999999</v>
      </c>
      <c r="S46" s="3">
        <v>127814.61900000001</v>
      </c>
      <c r="T46" s="3">
        <v>9921762</v>
      </c>
      <c r="W46">
        <v>6</v>
      </c>
      <c r="X46" s="3">
        <v>243.69399999999999</v>
      </c>
      <c r="Y46" s="3">
        <v>300.01799999999997</v>
      </c>
      <c r="Z46" s="3">
        <v>73112.513999999996</v>
      </c>
      <c r="AA46" s="3">
        <v>5675446</v>
      </c>
      <c r="AD46">
        <v>44</v>
      </c>
      <c r="AE46" s="3">
        <v>239.45500000000001</v>
      </c>
      <c r="AF46" s="3">
        <v>3312.09</v>
      </c>
      <c r="AG46" s="3">
        <v>793097.43500000006</v>
      </c>
      <c r="AH46" s="3">
        <v>61565133</v>
      </c>
      <c r="AK46">
        <v>19</v>
      </c>
      <c r="AL46" s="3">
        <v>97.981999999999999</v>
      </c>
      <c r="AM46" s="3">
        <v>156.845</v>
      </c>
      <c r="AN46" s="3">
        <v>15368.035</v>
      </c>
      <c r="AO46" s="3">
        <v>1192962</v>
      </c>
    </row>
    <row r="47" spans="2:41" x14ac:dyDescent="0.35">
      <c r="B47">
        <v>3</v>
      </c>
      <c r="C47" s="3">
        <v>250.637</v>
      </c>
      <c r="D47" s="3">
        <v>1210.759</v>
      </c>
      <c r="E47" s="3">
        <v>303461.18599999999</v>
      </c>
      <c r="F47" s="3">
        <v>23556536</v>
      </c>
      <c r="I47">
        <v>21</v>
      </c>
      <c r="J47" s="3">
        <v>267.56400000000002</v>
      </c>
      <c r="K47" s="3">
        <v>319.27100000000002</v>
      </c>
      <c r="L47" s="3">
        <v>85425.459000000003</v>
      </c>
      <c r="M47" s="3">
        <v>6631253</v>
      </c>
      <c r="P47">
        <v>22</v>
      </c>
      <c r="Q47" s="3">
        <v>187.84899999999999</v>
      </c>
      <c r="R47" s="3">
        <v>494.471</v>
      </c>
      <c r="S47" s="3">
        <v>92885.865999999995</v>
      </c>
      <c r="T47" s="3">
        <v>7210376</v>
      </c>
      <c r="W47">
        <v>7</v>
      </c>
      <c r="X47" s="3">
        <v>207.018</v>
      </c>
      <c r="Y47" s="3">
        <v>341.48500000000001</v>
      </c>
      <c r="Z47" s="3">
        <v>70693.407999999996</v>
      </c>
      <c r="AA47" s="3">
        <v>5487660</v>
      </c>
      <c r="AD47">
        <v>1</v>
      </c>
      <c r="AE47" s="3">
        <v>201.18199999999999</v>
      </c>
      <c r="AF47" s="3">
        <v>1937.519</v>
      </c>
      <c r="AG47" s="3">
        <v>389794.14799999999</v>
      </c>
      <c r="AH47" s="3">
        <v>30258235</v>
      </c>
      <c r="AK47">
        <v>20</v>
      </c>
      <c r="AL47" s="3">
        <v>155.83699999999999</v>
      </c>
      <c r="AM47" s="3">
        <v>292.46800000000002</v>
      </c>
      <c r="AN47" s="3">
        <v>45577.245999999999</v>
      </c>
      <c r="AO47" s="3">
        <v>3537988</v>
      </c>
    </row>
    <row r="48" spans="2:41" x14ac:dyDescent="0.35">
      <c r="B48">
        <v>4</v>
      </c>
      <c r="C48" s="3">
        <v>232.499</v>
      </c>
      <c r="D48" s="3">
        <v>1383.143</v>
      </c>
      <c r="E48" s="3">
        <v>321579.11700000003</v>
      </c>
      <c r="F48" s="3">
        <v>24962962</v>
      </c>
      <c r="I48">
        <v>22</v>
      </c>
      <c r="J48" s="3">
        <v>273.79899999999998</v>
      </c>
      <c r="K48" s="3">
        <v>1069.03</v>
      </c>
      <c r="L48" s="3">
        <v>292699.74099999998</v>
      </c>
      <c r="M48" s="3">
        <v>22721166</v>
      </c>
      <c r="P48">
        <v>23</v>
      </c>
      <c r="Q48" s="3">
        <v>167.90700000000001</v>
      </c>
      <c r="R48" s="3">
        <v>504.42599999999999</v>
      </c>
      <c r="S48" s="3">
        <v>84696.774000000005</v>
      </c>
      <c r="T48" s="3">
        <v>6574688</v>
      </c>
      <c r="W48">
        <v>8</v>
      </c>
      <c r="X48" s="3">
        <v>191.52</v>
      </c>
      <c r="Y48" s="3">
        <v>531.91</v>
      </c>
      <c r="Z48" s="3">
        <v>101871.712</v>
      </c>
      <c r="AA48" s="3">
        <v>7907913</v>
      </c>
      <c r="AD48">
        <v>2</v>
      </c>
      <c r="AE48" s="3">
        <v>256.69200000000001</v>
      </c>
      <c r="AF48" s="3">
        <v>2194.5450000000001</v>
      </c>
      <c r="AG48" s="3">
        <v>563321.45600000001</v>
      </c>
      <c r="AH48" s="3">
        <v>43728499</v>
      </c>
      <c r="AK48">
        <v>21</v>
      </c>
      <c r="AL48" s="3">
        <v>143.315</v>
      </c>
      <c r="AM48" s="3">
        <v>328.20400000000001</v>
      </c>
      <c r="AN48" s="3">
        <v>47036.612000000001</v>
      </c>
      <c r="AO48" s="3">
        <v>3651273</v>
      </c>
    </row>
    <row r="49" spans="2:41" x14ac:dyDescent="0.35">
      <c r="B49">
        <v>5</v>
      </c>
      <c r="C49" s="3">
        <v>217.43899999999999</v>
      </c>
      <c r="D49" s="3">
        <v>524.51300000000003</v>
      </c>
      <c r="E49" s="3">
        <v>114049.947</v>
      </c>
      <c r="F49" s="3">
        <v>8853263</v>
      </c>
      <c r="I49">
        <v>23</v>
      </c>
      <c r="J49" s="3">
        <v>237.124</v>
      </c>
      <c r="K49" s="3">
        <v>1513.8040000000001</v>
      </c>
      <c r="L49" s="3">
        <v>358958.66600000003</v>
      </c>
      <c r="M49" s="3">
        <v>27864594</v>
      </c>
      <c r="P49">
        <v>24</v>
      </c>
      <c r="Q49" s="3">
        <v>275.73200000000003</v>
      </c>
      <c r="R49" s="3">
        <v>853.24099999999999</v>
      </c>
      <c r="S49" s="3">
        <v>235265.56899999999</v>
      </c>
      <c r="T49" s="3">
        <v>18262770</v>
      </c>
      <c r="W49">
        <v>9</v>
      </c>
      <c r="X49" s="3">
        <v>169.994</v>
      </c>
      <c r="Y49" s="3">
        <v>504.38299999999998</v>
      </c>
      <c r="Z49" s="3">
        <v>85742.13</v>
      </c>
      <c r="AA49" s="3">
        <v>6655835</v>
      </c>
      <c r="AD49">
        <v>3</v>
      </c>
      <c r="AE49" s="3">
        <v>233.8</v>
      </c>
      <c r="AF49" s="3">
        <v>1817.59</v>
      </c>
      <c r="AG49" s="3">
        <v>424952.462</v>
      </c>
      <c r="AH49" s="3">
        <v>32987441</v>
      </c>
      <c r="AK49">
        <v>22</v>
      </c>
      <c r="AL49" s="3">
        <v>91.424999999999997</v>
      </c>
      <c r="AM49" s="3">
        <v>130.34899999999999</v>
      </c>
      <c r="AN49" s="3">
        <v>11917.241</v>
      </c>
      <c r="AO49" s="3">
        <v>925090</v>
      </c>
    </row>
    <row r="50" spans="2:41" x14ac:dyDescent="0.35">
      <c r="B50">
        <v>6</v>
      </c>
      <c r="C50" s="3">
        <v>207.971</v>
      </c>
      <c r="D50" s="3">
        <v>734.76499999999999</v>
      </c>
      <c r="E50" s="3">
        <v>152809.894</v>
      </c>
      <c r="F50" s="3">
        <v>11862050</v>
      </c>
      <c r="I50">
        <v>24</v>
      </c>
      <c r="J50" s="3">
        <v>181.08600000000001</v>
      </c>
      <c r="K50" s="3">
        <v>298.56200000000001</v>
      </c>
      <c r="L50" s="3">
        <v>54065.322</v>
      </c>
      <c r="M50" s="3">
        <v>4196885</v>
      </c>
      <c r="P50">
        <v>25</v>
      </c>
      <c r="Q50" s="3">
        <v>287.45499999999998</v>
      </c>
      <c r="R50" s="3">
        <v>643.17100000000005</v>
      </c>
      <c r="S50" s="3">
        <v>184882.54800000001</v>
      </c>
      <c r="T50" s="3">
        <v>14351728</v>
      </c>
      <c r="W50">
        <v>10</v>
      </c>
      <c r="X50" s="3">
        <v>383.93</v>
      </c>
      <c r="Y50" s="3">
        <v>710.04100000000005</v>
      </c>
      <c r="Z50" s="3">
        <v>272605.65899999999</v>
      </c>
      <c r="AA50" s="3">
        <v>21161339</v>
      </c>
      <c r="AD50">
        <v>4</v>
      </c>
      <c r="AE50" s="3">
        <v>242.88200000000001</v>
      </c>
      <c r="AF50" s="3">
        <v>2331.0619999999999</v>
      </c>
      <c r="AG50" s="3">
        <v>566172.80099999998</v>
      </c>
      <c r="AH50" s="3">
        <v>43949838</v>
      </c>
      <c r="AK50">
        <v>23</v>
      </c>
      <c r="AL50" s="3">
        <v>113.866</v>
      </c>
      <c r="AM50" s="3">
        <v>220.37100000000001</v>
      </c>
      <c r="AN50" s="3">
        <v>25092.831999999999</v>
      </c>
      <c r="AO50" s="3">
        <v>1947861</v>
      </c>
    </row>
    <row r="51" spans="2:41" x14ac:dyDescent="0.35">
      <c r="B51">
        <v>7</v>
      </c>
      <c r="C51" s="3">
        <v>196.029</v>
      </c>
      <c r="D51" s="3">
        <v>776.52800000000002</v>
      </c>
      <c r="E51" s="3">
        <v>152222.231</v>
      </c>
      <c r="F51" s="3">
        <v>11816432</v>
      </c>
      <c r="I51">
        <v>25</v>
      </c>
      <c r="J51" s="3">
        <v>231.327</v>
      </c>
      <c r="K51" s="3">
        <v>790.67899999999997</v>
      </c>
      <c r="L51" s="3">
        <v>182904.99400000001</v>
      </c>
      <c r="M51" s="3">
        <v>14198218</v>
      </c>
      <c r="P51">
        <v>26</v>
      </c>
      <c r="Q51" s="3">
        <v>181.78100000000001</v>
      </c>
      <c r="R51" s="3">
        <v>402.71199999999999</v>
      </c>
      <c r="S51" s="3">
        <v>73205.614000000001</v>
      </c>
      <c r="T51" s="3">
        <v>5682673</v>
      </c>
      <c r="W51">
        <v>11</v>
      </c>
      <c r="X51" s="3">
        <v>211.256</v>
      </c>
      <c r="Y51" s="3">
        <v>631.01499999999999</v>
      </c>
      <c r="Z51" s="3">
        <v>133305.78099999999</v>
      </c>
      <c r="AA51" s="3">
        <v>10348020</v>
      </c>
      <c r="AD51">
        <v>5</v>
      </c>
      <c r="AE51" s="3">
        <v>234.61199999999999</v>
      </c>
      <c r="AF51" s="3">
        <v>3052.0219999999999</v>
      </c>
      <c r="AG51" s="3">
        <v>716039.60199999996</v>
      </c>
      <c r="AH51" s="3">
        <v>55583427</v>
      </c>
      <c r="AK51">
        <v>24</v>
      </c>
      <c r="AL51" s="3">
        <v>88.358999999999995</v>
      </c>
      <c r="AM51" s="3">
        <v>178.768</v>
      </c>
      <c r="AN51" s="3">
        <v>15795.803</v>
      </c>
      <c r="AO51" s="3">
        <v>1226168</v>
      </c>
    </row>
    <row r="52" spans="2:41" x14ac:dyDescent="0.35">
      <c r="B52">
        <v>8</v>
      </c>
      <c r="C52" s="3">
        <v>327.351</v>
      </c>
      <c r="D52" s="3">
        <v>1169.634</v>
      </c>
      <c r="E52" s="3">
        <v>382880.60499999998</v>
      </c>
      <c r="F52" s="3">
        <v>29721563</v>
      </c>
      <c r="I52">
        <v>26</v>
      </c>
      <c r="J52" s="3">
        <v>237.34299999999999</v>
      </c>
      <c r="K52" s="3">
        <v>673.798</v>
      </c>
      <c r="L52" s="3">
        <v>159920.93400000001</v>
      </c>
      <c r="M52" s="3">
        <v>12414053</v>
      </c>
      <c r="P52">
        <v>27</v>
      </c>
      <c r="Q52" s="3">
        <v>173.601</v>
      </c>
      <c r="R52" s="3">
        <v>344.815</v>
      </c>
      <c r="S52" s="3">
        <v>59860.324999999997</v>
      </c>
      <c r="T52" s="3">
        <v>4646729</v>
      </c>
      <c r="W52">
        <v>12</v>
      </c>
      <c r="X52" s="3">
        <v>212.01599999999999</v>
      </c>
      <c r="Y52" s="3">
        <v>772.50400000000002</v>
      </c>
      <c r="Z52" s="3">
        <v>163783.226</v>
      </c>
      <c r="AA52" s="3">
        <v>12713868</v>
      </c>
      <c r="AD52">
        <v>6</v>
      </c>
      <c r="AE52" s="3">
        <v>223.494</v>
      </c>
      <c r="AF52" s="3">
        <v>1530.5329999999999</v>
      </c>
      <c r="AG52" s="3">
        <v>342065.15399999998</v>
      </c>
      <c r="AH52" s="3">
        <v>26553215</v>
      </c>
      <c r="AK52">
        <v>25</v>
      </c>
      <c r="AL52" s="3">
        <v>139.541</v>
      </c>
      <c r="AM52" s="3">
        <v>346.02499999999998</v>
      </c>
      <c r="AN52" s="3">
        <v>48284.451000000001</v>
      </c>
      <c r="AO52" s="3">
        <v>3748138</v>
      </c>
    </row>
    <row r="53" spans="2:41" x14ac:dyDescent="0.35">
      <c r="B53">
        <v>9</v>
      </c>
      <c r="C53" s="3">
        <v>196.197</v>
      </c>
      <c r="D53" s="3">
        <v>437.07400000000001</v>
      </c>
      <c r="E53" s="3">
        <v>85752.551999999996</v>
      </c>
      <c r="F53" s="3">
        <v>6656644</v>
      </c>
      <c r="I53">
        <v>27</v>
      </c>
      <c r="J53" s="3">
        <v>220.23500000000001</v>
      </c>
      <c r="K53" s="3">
        <v>276.67399999999998</v>
      </c>
      <c r="L53" s="3">
        <v>60933.249000000003</v>
      </c>
      <c r="M53" s="3">
        <v>4730016</v>
      </c>
      <c r="P53">
        <v>28</v>
      </c>
      <c r="Q53" s="3">
        <v>187.43700000000001</v>
      </c>
      <c r="R53" s="3">
        <v>620.52700000000004</v>
      </c>
      <c r="S53" s="3">
        <v>116309.481</v>
      </c>
      <c r="T53" s="3">
        <v>9028662</v>
      </c>
      <c r="W53">
        <v>13</v>
      </c>
      <c r="X53" s="3">
        <v>200.654</v>
      </c>
      <c r="Y53" s="3">
        <v>523.75699999999995</v>
      </c>
      <c r="Z53" s="3">
        <v>105093.84600000001</v>
      </c>
      <c r="AA53" s="3">
        <v>8158035</v>
      </c>
      <c r="AD53">
        <v>7</v>
      </c>
      <c r="AE53" s="3">
        <v>222.52799999999999</v>
      </c>
      <c r="AF53" s="3">
        <v>1218.336</v>
      </c>
      <c r="AG53" s="3">
        <v>271113.93300000002</v>
      </c>
      <c r="AH53" s="3">
        <v>21045542</v>
      </c>
      <c r="AK53">
        <v>26</v>
      </c>
      <c r="AL53" s="3">
        <v>132.99600000000001</v>
      </c>
      <c r="AM53" s="3">
        <v>184.072</v>
      </c>
      <c r="AN53" s="3">
        <v>24480.9</v>
      </c>
      <c r="AO53" s="3">
        <v>1900359</v>
      </c>
    </row>
    <row r="54" spans="2:41" x14ac:dyDescent="0.35">
      <c r="B54">
        <v>10</v>
      </c>
      <c r="C54" s="3">
        <v>214.386</v>
      </c>
      <c r="D54" s="3">
        <v>670.18899999999996</v>
      </c>
      <c r="E54" s="3">
        <v>143679.35399999999</v>
      </c>
      <c r="F54" s="3">
        <v>11153281</v>
      </c>
      <c r="I54">
        <v>28</v>
      </c>
      <c r="J54" s="3">
        <v>180.49299999999999</v>
      </c>
      <c r="K54" s="3">
        <v>481.39699999999999</v>
      </c>
      <c r="L54" s="3">
        <v>86888.933999999994</v>
      </c>
      <c r="M54" s="3">
        <v>6744857</v>
      </c>
      <c r="P54">
        <v>29</v>
      </c>
      <c r="Q54" s="3">
        <v>224.512</v>
      </c>
      <c r="R54" s="3">
        <v>413.346</v>
      </c>
      <c r="S54" s="3">
        <v>92801.14</v>
      </c>
      <c r="T54" s="3">
        <v>7203799</v>
      </c>
      <c r="W54">
        <v>14</v>
      </c>
      <c r="X54" s="3">
        <v>230.45099999999999</v>
      </c>
      <c r="Y54" s="3">
        <v>859.69600000000003</v>
      </c>
      <c r="Z54" s="3">
        <v>198117.34700000001</v>
      </c>
      <c r="AA54" s="3">
        <v>15379095</v>
      </c>
      <c r="AD54">
        <v>8</v>
      </c>
      <c r="AE54" s="3">
        <v>236.80199999999999</v>
      </c>
      <c r="AF54" s="3">
        <v>2333.3040000000001</v>
      </c>
      <c r="AG54" s="3">
        <v>552529.995</v>
      </c>
      <c r="AH54" s="3">
        <v>42890799</v>
      </c>
      <c r="AK54">
        <v>27</v>
      </c>
      <c r="AL54" s="3">
        <v>137.73699999999999</v>
      </c>
      <c r="AM54" s="3">
        <v>216.446</v>
      </c>
      <c r="AN54" s="3">
        <v>29812.67</v>
      </c>
      <c r="AO54" s="3">
        <v>2314244</v>
      </c>
    </row>
    <row r="55" spans="2:41" x14ac:dyDescent="0.35">
      <c r="B55">
        <v>11</v>
      </c>
      <c r="C55" s="3">
        <v>229.91</v>
      </c>
      <c r="D55" s="3">
        <v>1159.623</v>
      </c>
      <c r="E55" s="3">
        <v>266608.40500000003</v>
      </c>
      <c r="F55" s="3">
        <v>20695795</v>
      </c>
      <c r="I55">
        <v>1</v>
      </c>
      <c r="J55" s="3">
        <v>304.70400000000001</v>
      </c>
      <c r="K55" s="3">
        <v>1197.5429999999999</v>
      </c>
      <c r="L55" s="3">
        <v>364895.86300000001</v>
      </c>
      <c r="M55" s="3">
        <v>28325476</v>
      </c>
      <c r="P55">
        <v>30</v>
      </c>
      <c r="Q55" s="3">
        <v>200.989</v>
      </c>
      <c r="R55" s="3">
        <v>695.13599999999997</v>
      </c>
      <c r="S55" s="3">
        <v>139714.68700000001</v>
      </c>
      <c r="T55" s="3">
        <v>10845519</v>
      </c>
      <c r="W55">
        <v>15</v>
      </c>
      <c r="X55" s="3">
        <v>185.16900000000001</v>
      </c>
      <c r="Y55" s="3">
        <v>474.98200000000003</v>
      </c>
      <c r="Z55" s="3">
        <v>87952.145000000004</v>
      </c>
      <c r="AA55" s="3">
        <v>6827390</v>
      </c>
      <c r="AD55">
        <v>9</v>
      </c>
      <c r="AE55" s="3">
        <v>229.04599999999999</v>
      </c>
      <c r="AF55" s="3">
        <v>2583.8330000000001</v>
      </c>
      <c r="AG55" s="3">
        <v>591817.728</v>
      </c>
      <c r="AH55" s="3">
        <v>45940556</v>
      </c>
      <c r="AK55">
        <v>28</v>
      </c>
      <c r="AL55" s="3">
        <v>126.014</v>
      </c>
      <c r="AM55" s="3">
        <v>275.17399999999998</v>
      </c>
      <c r="AN55" s="3">
        <v>34675.784</v>
      </c>
      <c r="AO55" s="3">
        <v>2691749</v>
      </c>
    </row>
    <row r="56" spans="2:41" x14ac:dyDescent="0.35">
      <c r="B56">
        <v>12</v>
      </c>
      <c r="C56" s="3">
        <v>227.732</v>
      </c>
      <c r="D56" s="3">
        <v>1472.33</v>
      </c>
      <c r="E56" s="3">
        <v>335297.19300000003</v>
      </c>
      <c r="F56" s="3">
        <v>26027844</v>
      </c>
      <c r="I56">
        <v>2</v>
      </c>
      <c r="J56" s="3">
        <v>225.58099999999999</v>
      </c>
      <c r="K56" s="3">
        <v>199.596</v>
      </c>
      <c r="L56" s="3">
        <v>45025.177000000003</v>
      </c>
      <c r="M56" s="3">
        <v>3495133</v>
      </c>
      <c r="P56">
        <v>1</v>
      </c>
      <c r="Q56" s="3">
        <v>149.08600000000001</v>
      </c>
      <c r="R56" s="3">
        <v>1000.859</v>
      </c>
      <c r="S56" s="3">
        <v>149214.29</v>
      </c>
      <c r="T56" s="3">
        <v>11582937</v>
      </c>
      <c r="W56">
        <v>16</v>
      </c>
      <c r="X56" s="3">
        <v>198.34800000000001</v>
      </c>
      <c r="Y56" s="3">
        <v>434.149</v>
      </c>
      <c r="Z56" s="3">
        <v>86112.520999999993</v>
      </c>
      <c r="AA56" s="3">
        <v>6684587</v>
      </c>
      <c r="AD56">
        <v>10</v>
      </c>
      <c r="AE56" s="3">
        <v>269.072</v>
      </c>
      <c r="AF56" s="3">
        <v>2514.3980000000001</v>
      </c>
      <c r="AG56" s="3">
        <v>676552.91700000002</v>
      </c>
      <c r="AH56" s="3">
        <v>52518226</v>
      </c>
      <c r="AK56">
        <v>29</v>
      </c>
      <c r="AL56" s="3">
        <v>93.653999999999996</v>
      </c>
      <c r="AM56" s="3">
        <v>225.995</v>
      </c>
      <c r="AN56" s="3">
        <v>21165.317999999999</v>
      </c>
      <c r="AO56" s="3">
        <v>1642983</v>
      </c>
    </row>
    <row r="57" spans="2:41" x14ac:dyDescent="0.35">
      <c r="B57">
        <v>13</v>
      </c>
      <c r="C57" s="3">
        <v>209.221</v>
      </c>
      <c r="D57" s="3">
        <v>797.26800000000003</v>
      </c>
      <c r="E57" s="3">
        <v>166804.80900000001</v>
      </c>
      <c r="F57" s="3">
        <v>12948422</v>
      </c>
      <c r="I57">
        <v>3</v>
      </c>
      <c r="J57" s="3">
        <v>192.01</v>
      </c>
      <c r="K57" s="3">
        <v>288.416</v>
      </c>
      <c r="L57" s="3">
        <v>55378.796000000002</v>
      </c>
      <c r="M57" s="3">
        <v>4298845</v>
      </c>
      <c r="P57">
        <v>2</v>
      </c>
      <c r="Q57" s="3">
        <v>136.69399999999999</v>
      </c>
      <c r="R57" s="3">
        <v>1085.999</v>
      </c>
      <c r="S57" s="3">
        <v>148449.05900000001</v>
      </c>
      <c r="T57" s="3">
        <v>11523535</v>
      </c>
      <c r="W57">
        <v>17</v>
      </c>
      <c r="X57" s="3">
        <v>196.24799999999999</v>
      </c>
      <c r="Y57" s="3">
        <v>424.18400000000003</v>
      </c>
      <c r="Z57" s="3">
        <v>83245.409</v>
      </c>
      <c r="AA57" s="3">
        <v>6462024</v>
      </c>
      <c r="AD57">
        <v>11</v>
      </c>
      <c r="AE57" s="3">
        <v>259.26799999999997</v>
      </c>
      <c r="AF57" s="3">
        <v>2087.84</v>
      </c>
      <c r="AG57" s="3">
        <v>541310.36699999997</v>
      </c>
      <c r="AH57" s="3">
        <v>42019862</v>
      </c>
      <c r="AK57">
        <v>30</v>
      </c>
      <c r="AL57" s="3">
        <v>75.528999999999996</v>
      </c>
      <c r="AM57" s="3">
        <v>323.67899999999997</v>
      </c>
      <c r="AN57" s="3">
        <v>24447.044999999998</v>
      </c>
      <c r="AO57" s="3">
        <v>1897731</v>
      </c>
    </row>
    <row r="58" spans="2:41" x14ac:dyDescent="0.35">
      <c r="B58">
        <v>14</v>
      </c>
      <c r="C58" s="3">
        <v>223.095</v>
      </c>
      <c r="D58" s="3">
        <v>984.66700000000003</v>
      </c>
      <c r="E58" s="3">
        <v>219674.182</v>
      </c>
      <c r="F58" s="3">
        <v>17052470</v>
      </c>
      <c r="I58">
        <v>4</v>
      </c>
      <c r="J58" s="3">
        <v>221.02099999999999</v>
      </c>
      <c r="K58" s="3">
        <v>846.05100000000004</v>
      </c>
      <c r="L58" s="3">
        <v>186994.82500000001</v>
      </c>
      <c r="M58" s="3">
        <v>14515696</v>
      </c>
      <c r="P58">
        <v>3</v>
      </c>
      <c r="Q58" s="3">
        <v>149.85900000000001</v>
      </c>
      <c r="R58" s="3">
        <v>1757.617</v>
      </c>
      <c r="S58" s="3">
        <v>263395.09499999997</v>
      </c>
      <c r="T58" s="3">
        <v>20446358</v>
      </c>
      <c r="W58">
        <v>18</v>
      </c>
      <c r="X58" s="3">
        <v>173.601</v>
      </c>
      <c r="Y58" s="3">
        <v>1104.2860000000001</v>
      </c>
      <c r="Z58" s="3">
        <v>191705.38699999999</v>
      </c>
      <c r="AA58" s="3">
        <v>14881359</v>
      </c>
      <c r="AD58">
        <v>12</v>
      </c>
      <c r="AE58" s="3">
        <v>232.37</v>
      </c>
      <c r="AF58" s="3">
        <v>3164.4870000000001</v>
      </c>
      <c r="AG58" s="3">
        <v>735332.03399999999</v>
      </c>
      <c r="AH58" s="3">
        <v>57081025</v>
      </c>
      <c r="AK58">
        <v>31</v>
      </c>
      <c r="AL58" s="3">
        <v>92.120999999999995</v>
      </c>
      <c r="AM58" s="3">
        <v>216.42500000000001</v>
      </c>
      <c r="AN58" s="3">
        <v>19937.278999999999</v>
      </c>
      <c r="AO58" s="3">
        <v>1547655</v>
      </c>
    </row>
    <row r="59" spans="2:41" x14ac:dyDescent="0.35">
      <c r="B59">
        <v>15</v>
      </c>
      <c r="C59" s="3">
        <v>286.47500000000002</v>
      </c>
      <c r="D59" s="3">
        <v>1108.127</v>
      </c>
      <c r="E59" s="3">
        <v>317451.14199999999</v>
      </c>
      <c r="F59" s="3">
        <v>24642523</v>
      </c>
      <c r="I59">
        <v>5</v>
      </c>
      <c r="J59" s="3">
        <v>221.81899999999999</v>
      </c>
      <c r="K59" s="3">
        <v>1132.8779999999999</v>
      </c>
      <c r="L59" s="3">
        <v>251294.36</v>
      </c>
      <c r="M59" s="3">
        <v>19507024</v>
      </c>
      <c r="P59">
        <v>4</v>
      </c>
      <c r="Q59" s="3">
        <v>140.82900000000001</v>
      </c>
      <c r="R59" s="3">
        <v>715.81399999999996</v>
      </c>
      <c r="S59" s="3">
        <v>100807.2</v>
      </c>
      <c r="T59" s="3">
        <v>7825279</v>
      </c>
      <c r="W59">
        <v>19</v>
      </c>
      <c r="X59" s="3">
        <v>257.01400000000001</v>
      </c>
      <c r="Y59" s="3">
        <v>846.53</v>
      </c>
      <c r="Z59" s="3">
        <v>217569.815</v>
      </c>
      <c r="AA59" s="3">
        <v>16889116</v>
      </c>
      <c r="AD59">
        <v>13</v>
      </c>
      <c r="AE59" s="3">
        <v>246.309</v>
      </c>
      <c r="AF59" s="3">
        <v>1398.183</v>
      </c>
      <c r="AG59" s="3">
        <v>344384.44799999997</v>
      </c>
      <c r="AH59" s="3">
        <v>26733253</v>
      </c>
      <c r="AK59">
        <v>32</v>
      </c>
      <c r="AL59" s="3">
        <v>148.352</v>
      </c>
      <c r="AM59" s="3">
        <v>127.383</v>
      </c>
      <c r="AN59" s="3">
        <v>18897.501</v>
      </c>
      <c r="AO59" s="3">
        <v>1466941</v>
      </c>
    </row>
    <row r="60" spans="2:41" x14ac:dyDescent="0.35">
      <c r="B60">
        <v>16</v>
      </c>
      <c r="C60" s="3">
        <v>193.14400000000001</v>
      </c>
      <c r="D60" s="3">
        <v>769.18600000000004</v>
      </c>
      <c r="E60" s="3">
        <v>148563.37599999999</v>
      </c>
      <c r="F60" s="3">
        <v>11532409</v>
      </c>
      <c r="I60">
        <v>6</v>
      </c>
      <c r="J60" s="3">
        <v>183.405</v>
      </c>
      <c r="K60" s="3">
        <v>936.57</v>
      </c>
      <c r="L60" s="3">
        <v>171771.30300000001</v>
      </c>
      <c r="M60" s="3">
        <v>13333952</v>
      </c>
      <c r="P60">
        <v>5</v>
      </c>
      <c r="Q60" s="3">
        <v>121.673</v>
      </c>
      <c r="R60" s="3">
        <v>654.74400000000003</v>
      </c>
      <c r="S60" s="3">
        <v>79664.53</v>
      </c>
      <c r="T60" s="3">
        <v>6184054</v>
      </c>
      <c r="W60">
        <v>1</v>
      </c>
      <c r="X60" s="3">
        <v>209.27199999999999</v>
      </c>
      <c r="Y60" s="3">
        <v>827.90599999999995</v>
      </c>
      <c r="Z60" s="3">
        <v>173257.61900000001</v>
      </c>
      <c r="AA60" s="3">
        <v>13449329</v>
      </c>
      <c r="AD60">
        <v>14</v>
      </c>
      <c r="AE60" s="3">
        <v>244.595</v>
      </c>
      <c r="AF60" s="3">
        <v>1146.0129999999999</v>
      </c>
      <c r="AG60" s="3">
        <v>280309.37400000001</v>
      </c>
      <c r="AH60" s="3">
        <v>21759349</v>
      </c>
      <c r="AK60">
        <v>33</v>
      </c>
      <c r="AL60" s="3">
        <v>100.288</v>
      </c>
      <c r="AM60" s="3">
        <v>188.24100000000001</v>
      </c>
      <c r="AN60" s="3">
        <v>18878.358</v>
      </c>
      <c r="AO60" s="3">
        <v>1465455</v>
      </c>
    </row>
    <row r="61" spans="2:41" x14ac:dyDescent="0.35">
      <c r="B61">
        <v>17</v>
      </c>
      <c r="C61" s="3">
        <v>293.947</v>
      </c>
      <c r="D61" s="3">
        <v>672.55</v>
      </c>
      <c r="E61" s="3">
        <v>197694.242</v>
      </c>
      <c r="F61" s="3">
        <v>15346251</v>
      </c>
      <c r="I61">
        <v>7</v>
      </c>
      <c r="J61" s="3">
        <v>325.10899999999998</v>
      </c>
      <c r="K61" s="3">
        <v>700.95299999999997</v>
      </c>
      <c r="L61" s="3">
        <v>227886.242</v>
      </c>
      <c r="M61" s="3">
        <v>17689941</v>
      </c>
      <c r="P61">
        <v>6</v>
      </c>
      <c r="Q61" s="3">
        <v>160.899</v>
      </c>
      <c r="R61" s="3">
        <v>854.18399999999997</v>
      </c>
      <c r="S61" s="3">
        <v>137437.685</v>
      </c>
      <c r="T61" s="3">
        <v>10668764</v>
      </c>
      <c r="W61">
        <v>2</v>
      </c>
      <c r="X61" s="3">
        <v>206.03899999999999</v>
      </c>
      <c r="Y61" s="3">
        <v>892.98199999999997</v>
      </c>
      <c r="Z61" s="3">
        <v>183988.88099999999</v>
      </c>
      <c r="AA61" s="3">
        <v>14282356</v>
      </c>
      <c r="AD61">
        <v>15</v>
      </c>
      <c r="AE61" s="3">
        <v>228.84</v>
      </c>
      <c r="AF61" s="3">
        <v>746.25199999999995</v>
      </c>
      <c r="AG61" s="3">
        <v>170772.42600000001</v>
      </c>
      <c r="AH61" s="3">
        <v>13256413</v>
      </c>
      <c r="AK61">
        <v>1</v>
      </c>
      <c r="AL61" s="3">
        <v>215.584</v>
      </c>
      <c r="AM61" s="3">
        <v>94.349000000000004</v>
      </c>
      <c r="AN61" s="3">
        <v>20340.118999999999</v>
      </c>
      <c r="AO61" s="3">
        <v>1578926</v>
      </c>
    </row>
    <row r="62" spans="2:41" x14ac:dyDescent="0.35">
      <c r="B62">
        <v>18</v>
      </c>
      <c r="C62" s="3">
        <v>190.851</v>
      </c>
      <c r="D62" s="3">
        <v>619.77800000000002</v>
      </c>
      <c r="E62" s="3">
        <v>118285.05100000001</v>
      </c>
      <c r="F62" s="3">
        <v>9182018</v>
      </c>
      <c r="I62">
        <v>8</v>
      </c>
      <c r="J62" s="3">
        <v>211.35900000000001</v>
      </c>
      <c r="K62" s="3">
        <v>617.93100000000004</v>
      </c>
      <c r="L62" s="3">
        <v>130605.262</v>
      </c>
      <c r="M62" s="3">
        <v>10138389</v>
      </c>
      <c r="P62">
        <v>7</v>
      </c>
      <c r="Q62" s="3">
        <v>98.292000000000002</v>
      </c>
      <c r="R62" s="3">
        <v>815.14</v>
      </c>
      <c r="S62" s="3">
        <v>80121.411999999997</v>
      </c>
      <c r="T62" s="3">
        <v>6219520</v>
      </c>
      <c r="W62">
        <v>3</v>
      </c>
      <c r="X62" s="3">
        <v>217.774</v>
      </c>
      <c r="Y62" s="3">
        <v>750.09</v>
      </c>
      <c r="Z62" s="3">
        <v>163350.421</v>
      </c>
      <c r="AA62" s="3">
        <v>12680271</v>
      </c>
      <c r="AD62">
        <v>16</v>
      </c>
      <c r="AE62" s="3">
        <v>215.08199999999999</v>
      </c>
      <c r="AF62" s="3">
        <v>2516.9879999999998</v>
      </c>
      <c r="AG62" s="3">
        <v>541358.98499999999</v>
      </c>
      <c r="AH62" s="3">
        <v>42023636</v>
      </c>
      <c r="AK62">
        <v>2</v>
      </c>
      <c r="AL62" s="3">
        <v>198.51499999999999</v>
      </c>
      <c r="AM62" s="3">
        <v>83.968000000000004</v>
      </c>
      <c r="AN62" s="3">
        <v>16669.039000000001</v>
      </c>
      <c r="AO62" s="3">
        <v>1293954</v>
      </c>
    </row>
    <row r="63" spans="2:41" x14ac:dyDescent="0.35">
      <c r="B63">
        <v>19</v>
      </c>
      <c r="C63" s="3">
        <v>190.43799999999999</v>
      </c>
      <c r="D63" s="3">
        <v>1048.9590000000001</v>
      </c>
      <c r="E63" s="3">
        <v>199761.92000000001</v>
      </c>
      <c r="F63" s="3">
        <v>15506757</v>
      </c>
      <c r="I63">
        <v>9</v>
      </c>
      <c r="J63" s="3">
        <v>300.19499999999999</v>
      </c>
      <c r="K63" s="3">
        <v>535.02200000000005</v>
      </c>
      <c r="L63" s="3">
        <v>160611.024</v>
      </c>
      <c r="M63" s="3">
        <v>12467622</v>
      </c>
      <c r="P63">
        <v>8</v>
      </c>
      <c r="Q63" s="3">
        <v>132.893</v>
      </c>
      <c r="R63" s="3">
        <v>1464.3620000000001</v>
      </c>
      <c r="S63" s="3">
        <v>194603.842</v>
      </c>
      <c r="T63" s="3">
        <v>15106355</v>
      </c>
      <c r="W63">
        <v>4</v>
      </c>
      <c r="X63" s="3">
        <v>204.197</v>
      </c>
      <c r="Y63" s="3">
        <v>814.44500000000005</v>
      </c>
      <c r="Z63" s="3">
        <v>166306.78200000001</v>
      </c>
      <c r="AA63" s="3">
        <v>12909762</v>
      </c>
      <c r="AD63">
        <v>17</v>
      </c>
      <c r="AE63" s="3">
        <v>251.565</v>
      </c>
      <c r="AF63" s="3">
        <v>2278.0770000000002</v>
      </c>
      <c r="AG63" s="3">
        <v>573083.35499999998</v>
      </c>
      <c r="AH63" s="3">
        <v>44486278</v>
      </c>
      <c r="AK63">
        <v>3</v>
      </c>
      <c r="AL63" s="3">
        <v>207.43</v>
      </c>
      <c r="AM63" s="3">
        <v>109.009</v>
      </c>
      <c r="AN63" s="3">
        <v>22611.75</v>
      </c>
      <c r="AO63" s="3">
        <v>1755264</v>
      </c>
    </row>
    <row r="64" spans="2:41" x14ac:dyDescent="0.35">
      <c r="B64">
        <v>20</v>
      </c>
      <c r="C64" s="3">
        <v>205.47200000000001</v>
      </c>
      <c r="D64" s="3">
        <v>1078.963</v>
      </c>
      <c r="E64" s="3">
        <v>221696.46299999999</v>
      </c>
      <c r="F64" s="3">
        <v>17209452</v>
      </c>
      <c r="I64">
        <v>10</v>
      </c>
      <c r="J64" s="3">
        <v>193.40100000000001</v>
      </c>
      <c r="K64" s="3">
        <v>516.96600000000001</v>
      </c>
      <c r="L64" s="3">
        <v>99981.77</v>
      </c>
      <c r="M64" s="3">
        <v>7761204</v>
      </c>
      <c r="P64">
        <v>9</v>
      </c>
      <c r="Q64" s="3">
        <v>158.477</v>
      </c>
      <c r="R64" s="3">
        <v>2144.3000000000002</v>
      </c>
      <c r="S64" s="3">
        <v>339823.114</v>
      </c>
      <c r="T64" s="3">
        <v>26379174</v>
      </c>
      <c r="W64">
        <v>5</v>
      </c>
      <c r="X64" s="3">
        <v>188.583</v>
      </c>
      <c r="Y64" s="3">
        <v>893.71</v>
      </c>
      <c r="Z64" s="3">
        <v>168538.734</v>
      </c>
      <c r="AA64" s="3">
        <v>13083020</v>
      </c>
      <c r="AD64">
        <v>18</v>
      </c>
      <c r="AE64" s="3">
        <v>270.553</v>
      </c>
      <c r="AF64" s="3">
        <v>2634.0030000000002</v>
      </c>
      <c r="AG64" s="3">
        <v>712637.478</v>
      </c>
      <c r="AH64" s="3">
        <v>55319333</v>
      </c>
      <c r="AK64">
        <v>4</v>
      </c>
      <c r="AL64" s="3">
        <v>225.53</v>
      </c>
      <c r="AM64" s="3">
        <v>90.789000000000001</v>
      </c>
      <c r="AN64" s="3">
        <v>20475.666000000001</v>
      </c>
      <c r="AO64" s="3">
        <v>1589448</v>
      </c>
    </row>
    <row r="65" spans="2:41" x14ac:dyDescent="0.35">
      <c r="B65">
        <v>21</v>
      </c>
      <c r="C65" s="3">
        <v>344.56200000000001</v>
      </c>
      <c r="D65" s="3">
        <v>794.25599999999997</v>
      </c>
      <c r="E65" s="3">
        <v>273669.978</v>
      </c>
      <c r="F65" s="3">
        <v>21243958</v>
      </c>
      <c r="I65">
        <v>11</v>
      </c>
      <c r="J65" s="3">
        <v>184.886</v>
      </c>
      <c r="K65" s="3">
        <v>533.29700000000003</v>
      </c>
      <c r="L65" s="3">
        <v>98599.209000000003</v>
      </c>
      <c r="M65" s="3">
        <v>7653881</v>
      </c>
      <c r="P65">
        <v>10</v>
      </c>
      <c r="Q65" s="3">
        <v>143.779</v>
      </c>
      <c r="R65" s="3">
        <v>648.24599999999998</v>
      </c>
      <c r="S65" s="3">
        <v>93203.981</v>
      </c>
      <c r="T65" s="3">
        <v>7235070</v>
      </c>
      <c r="W65">
        <v>6</v>
      </c>
      <c r="X65" s="3">
        <v>181.76900000000001</v>
      </c>
      <c r="Y65" s="3">
        <v>572.87</v>
      </c>
      <c r="Z65" s="3">
        <v>104129.68700000001</v>
      </c>
      <c r="AA65" s="3">
        <v>8083191</v>
      </c>
      <c r="AD65">
        <v>19</v>
      </c>
      <c r="AE65" s="3">
        <v>260.78800000000001</v>
      </c>
      <c r="AF65" s="3">
        <v>2303.5390000000002</v>
      </c>
      <c r="AG65" s="3">
        <v>600735.94200000004</v>
      </c>
      <c r="AH65" s="3">
        <v>46632843</v>
      </c>
      <c r="AK65">
        <v>5</v>
      </c>
      <c r="AL65" s="3">
        <v>218.72800000000001</v>
      </c>
      <c r="AM65" s="3">
        <v>42.546999999999997</v>
      </c>
      <c r="AN65" s="3">
        <v>9306.1119999999992</v>
      </c>
      <c r="AO65" s="3">
        <v>722398</v>
      </c>
    </row>
    <row r="66" spans="2:41" x14ac:dyDescent="0.35">
      <c r="B66">
        <v>22</v>
      </c>
      <c r="C66" s="3">
        <v>202.702</v>
      </c>
      <c r="D66" s="3">
        <v>740.91800000000001</v>
      </c>
      <c r="E66" s="3">
        <v>150185.74100000001</v>
      </c>
      <c r="F66" s="3">
        <v>11658347</v>
      </c>
      <c r="I66">
        <v>12</v>
      </c>
      <c r="J66" s="3">
        <v>191.28899999999999</v>
      </c>
      <c r="K66" s="3">
        <v>562.625</v>
      </c>
      <c r="L66" s="3">
        <v>107623.68799999999</v>
      </c>
      <c r="M66" s="3">
        <v>8354417</v>
      </c>
      <c r="P66">
        <v>11</v>
      </c>
      <c r="Q66" s="3">
        <v>123.96599999999999</v>
      </c>
      <c r="R66" s="3">
        <v>1188.204</v>
      </c>
      <c r="S66" s="3">
        <v>147296.80600000001</v>
      </c>
      <c r="T66" s="3">
        <v>11434090</v>
      </c>
      <c r="W66">
        <v>7</v>
      </c>
      <c r="X66" s="3">
        <v>174.31</v>
      </c>
      <c r="Y66" s="3">
        <v>718.875</v>
      </c>
      <c r="Z66" s="3">
        <v>125306.986</v>
      </c>
      <c r="AA66" s="3">
        <v>9727104</v>
      </c>
      <c r="AD66">
        <v>20</v>
      </c>
      <c r="AE66" s="3">
        <v>264.94900000000001</v>
      </c>
      <c r="AF66" s="3">
        <v>1473.57</v>
      </c>
      <c r="AG66" s="3">
        <v>390421.16600000003</v>
      </c>
      <c r="AH66" s="3">
        <v>30306908</v>
      </c>
      <c r="AK66">
        <v>6</v>
      </c>
      <c r="AL66" s="3">
        <v>213.97399999999999</v>
      </c>
      <c r="AM66" s="3">
        <v>90.992999999999995</v>
      </c>
      <c r="AN66" s="3">
        <v>19470.116999999998</v>
      </c>
      <c r="AO66" s="3">
        <v>1511391</v>
      </c>
    </row>
    <row r="67" spans="2:41" x14ac:dyDescent="0.35">
      <c r="B67">
        <v>23</v>
      </c>
      <c r="C67" s="3">
        <v>225.58099999999999</v>
      </c>
      <c r="D67" s="3">
        <v>497.49799999999999</v>
      </c>
      <c r="E67" s="3">
        <v>112226.065</v>
      </c>
      <c r="F67" s="3">
        <v>8711682</v>
      </c>
      <c r="I67">
        <v>13</v>
      </c>
      <c r="J67" s="3">
        <v>314.36599999999999</v>
      </c>
      <c r="K67" s="3">
        <v>1152.5820000000001</v>
      </c>
      <c r="L67" s="3">
        <v>362332.15399999998</v>
      </c>
      <c r="M67" s="3">
        <v>28126465</v>
      </c>
      <c r="P67">
        <v>12</v>
      </c>
      <c r="Q67" s="3">
        <v>142.607</v>
      </c>
      <c r="R67" s="3">
        <v>1138.5930000000001</v>
      </c>
      <c r="S67" s="3">
        <v>162370.81599999999</v>
      </c>
      <c r="T67" s="3">
        <v>12604228</v>
      </c>
      <c r="W67">
        <v>8</v>
      </c>
      <c r="X67" s="3">
        <v>191.45599999999999</v>
      </c>
      <c r="Y67" s="3">
        <v>592.69899999999996</v>
      </c>
      <c r="Z67" s="3">
        <v>113475.734</v>
      </c>
      <c r="AA67" s="3">
        <v>8808689</v>
      </c>
      <c r="AD67">
        <v>1</v>
      </c>
      <c r="AE67" s="3">
        <v>217.94200000000001</v>
      </c>
      <c r="AF67" s="3">
        <v>2029.405</v>
      </c>
      <c r="AG67" s="3">
        <v>442292.49800000002</v>
      </c>
      <c r="AH67" s="3">
        <v>34333482</v>
      </c>
      <c r="AK67">
        <v>7</v>
      </c>
      <c r="AL67" s="3">
        <v>235.59100000000001</v>
      </c>
      <c r="AM67" s="3">
        <v>102.295</v>
      </c>
      <c r="AN67" s="3">
        <v>24099.764999999999</v>
      </c>
      <c r="AO67" s="3">
        <v>1870773</v>
      </c>
    </row>
    <row r="68" spans="2:41" x14ac:dyDescent="0.35">
      <c r="B68">
        <v>24</v>
      </c>
      <c r="C68" s="3">
        <v>231.77699999999999</v>
      </c>
      <c r="D68" s="3">
        <v>601.96799999999996</v>
      </c>
      <c r="E68" s="3">
        <v>139522.497</v>
      </c>
      <c r="F68" s="3">
        <v>10830600</v>
      </c>
      <c r="I68">
        <v>14</v>
      </c>
      <c r="J68" s="3">
        <v>192.60300000000001</v>
      </c>
      <c r="K68" s="3">
        <v>826.53499999999997</v>
      </c>
      <c r="L68" s="3">
        <v>159192.76500000001</v>
      </c>
      <c r="M68" s="3">
        <v>12357528</v>
      </c>
      <c r="P68">
        <v>13</v>
      </c>
      <c r="Q68" s="3">
        <v>160.04900000000001</v>
      </c>
      <c r="R68" s="3">
        <v>471.12700000000001</v>
      </c>
      <c r="S68" s="3">
        <v>75403.467999999993</v>
      </c>
      <c r="T68" s="3">
        <v>5853284</v>
      </c>
      <c r="W68">
        <v>9</v>
      </c>
      <c r="X68" s="3">
        <v>188.53200000000001</v>
      </c>
      <c r="Y68" s="3">
        <v>608.25900000000001</v>
      </c>
      <c r="Z68" s="3">
        <v>114676.179</v>
      </c>
      <c r="AA68" s="3">
        <v>8901875</v>
      </c>
      <c r="AD68">
        <v>2</v>
      </c>
      <c r="AE68" s="3">
        <v>242.959</v>
      </c>
      <c r="AF68" s="3">
        <v>329.96100000000001</v>
      </c>
      <c r="AG68" s="3">
        <v>80167.144</v>
      </c>
      <c r="AH68" s="3">
        <v>6223070</v>
      </c>
      <c r="AK68">
        <v>8</v>
      </c>
      <c r="AL68" s="3">
        <v>196.00299999999999</v>
      </c>
      <c r="AM68" s="3">
        <v>24.552</v>
      </c>
      <c r="AN68" s="3">
        <v>4812.28</v>
      </c>
      <c r="AO68" s="3">
        <v>373559</v>
      </c>
    </row>
    <row r="69" spans="2:41" x14ac:dyDescent="0.35">
      <c r="B69">
        <v>25</v>
      </c>
      <c r="C69" s="3">
        <v>305.18099999999998</v>
      </c>
      <c r="D69" s="3">
        <v>738.60799999999995</v>
      </c>
      <c r="E69" s="3">
        <v>225408.715</v>
      </c>
      <c r="F69" s="3">
        <v>17497620</v>
      </c>
      <c r="I69">
        <v>15</v>
      </c>
      <c r="J69" s="3">
        <v>194.38</v>
      </c>
      <c r="K69" s="3">
        <v>782.65</v>
      </c>
      <c r="L69" s="3">
        <v>152131.81099999999</v>
      </c>
      <c r="M69" s="3">
        <v>11809413</v>
      </c>
      <c r="P69">
        <v>14</v>
      </c>
      <c r="Q69" s="3">
        <v>144.59</v>
      </c>
      <c r="R69" s="3">
        <v>983.05100000000004</v>
      </c>
      <c r="S69" s="3">
        <v>142139.64199999999</v>
      </c>
      <c r="T69" s="3">
        <v>11033759</v>
      </c>
      <c r="W69">
        <v>10</v>
      </c>
      <c r="X69" s="3">
        <v>181.96199999999999</v>
      </c>
      <c r="Y69" s="3">
        <v>516.21500000000003</v>
      </c>
      <c r="Z69" s="3">
        <v>93931.350999999995</v>
      </c>
      <c r="AA69" s="3">
        <v>7291533</v>
      </c>
      <c r="AD69">
        <v>3</v>
      </c>
      <c r="AE69" s="3">
        <v>251.95099999999999</v>
      </c>
      <c r="AF69" s="3">
        <v>2274.64</v>
      </c>
      <c r="AG69" s="3">
        <v>573097.86</v>
      </c>
      <c r="AH69" s="3">
        <v>44487404</v>
      </c>
      <c r="AK69">
        <v>9</v>
      </c>
      <c r="AL69" s="3">
        <v>203.102</v>
      </c>
      <c r="AM69" s="3">
        <v>82.885000000000005</v>
      </c>
      <c r="AN69" s="3">
        <v>16834.164000000001</v>
      </c>
      <c r="AO69" s="3">
        <v>1306772</v>
      </c>
    </row>
    <row r="70" spans="2:41" x14ac:dyDescent="0.35">
      <c r="B70">
        <v>1</v>
      </c>
      <c r="C70" s="3">
        <v>180.85400000000001</v>
      </c>
      <c r="D70" s="3">
        <v>547.04600000000005</v>
      </c>
      <c r="E70" s="3">
        <v>98935.345000000001</v>
      </c>
      <c r="F70" s="3">
        <v>7679974</v>
      </c>
      <c r="I70">
        <v>16</v>
      </c>
      <c r="J70" s="3">
        <v>273.95400000000001</v>
      </c>
      <c r="K70" s="3">
        <v>488.39600000000002</v>
      </c>
      <c r="L70" s="3">
        <v>133797.986</v>
      </c>
      <c r="M70" s="3">
        <v>10386228</v>
      </c>
      <c r="P70">
        <v>15</v>
      </c>
      <c r="Q70" s="3">
        <v>107.58</v>
      </c>
      <c r="R70" s="3">
        <v>300.06900000000002</v>
      </c>
      <c r="S70" s="3">
        <v>32281.333999999999</v>
      </c>
      <c r="T70" s="3">
        <v>2505877</v>
      </c>
      <c r="W70">
        <v>11</v>
      </c>
      <c r="X70" s="3">
        <v>244.518</v>
      </c>
      <c r="Y70" s="3">
        <v>755.39</v>
      </c>
      <c r="Z70" s="3">
        <v>184706.33199999999</v>
      </c>
      <c r="AA70" s="3">
        <v>14338049</v>
      </c>
      <c r="AD70">
        <v>4</v>
      </c>
      <c r="AE70" s="3">
        <v>210.61199999999999</v>
      </c>
      <c r="AF70" s="3">
        <v>248.785</v>
      </c>
      <c r="AG70" s="3">
        <v>52397.031999999999</v>
      </c>
      <c r="AH70" s="3">
        <v>4067382</v>
      </c>
      <c r="AK70">
        <v>10</v>
      </c>
      <c r="AL70" s="3">
        <v>232.88499999999999</v>
      </c>
      <c r="AM70" s="3">
        <v>60.648000000000003</v>
      </c>
      <c r="AN70" s="3">
        <v>14124.022000000001</v>
      </c>
      <c r="AO70" s="3">
        <v>1096394</v>
      </c>
    </row>
    <row r="71" spans="2:41" x14ac:dyDescent="0.35">
      <c r="B71">
        <v>2</v>
      </c>
      <c r="C71" s="3">
        <v>211.83600000000001</v>
      </c>
      <c r="D71" s="3">
        <v>312.74799999999999</v>
      </c>
      <c r="E71" s="3">
        <v>66251.248000000007</v>
      </c>
      <c r="F71" s="3">
        <v>5142832</v>
      </c>
      <c r="I71">
        <v>17</v>
      </c>
      <c r="J71" s="3">
        <v>246.83699999999999</v>
      </c>
      <c r="K71" s="3">
        <v>918.75900000000001</v>
      </c>
      <c r="L71" s="3">
        <v>226783.535</v>
      </c>
      <c r="M71" s="3">
        <v>17604342</v>
      </c>
      <c r="P71">
        <v>16</v>
      </c>
      <c r="Q71" s="3">
        <v>134.49100000000001</v>
      </c>
      <c r="R71" s="3">
        <v>1119.0419999999999</v>
      </c>
      <c r="S71" s="3">
        <v>150500.68599999999</v>
      </c>
      <c r="T71" s="3">
        <v>11682795</v>
      </c>
      <c r="W71">
        <v>12</v>
      </c>
      <c r="X71" s="3">
        <v>183.67500000000001</v>
      </c>
      <c r="Y71" s="3">
        <v>988.27499999999998</v>
      </c>
      <c r="Z71" s="3">
        <v>181521.53</v>
      </c>
      <c r="AA71" s="3">
        <v>14090825</v>
      </c>
      <c r="AD71">
        <v>5</v>
      </c>
      <c r="AE71" s="3">
        <v>253.239</v>
      </c>
      <c r="AF71" s="3">
        <v>1639.1790000000001</v>
      </c>
      <c r="AG71" s="3">
        <v>415104.56099999999</v>
      </c>
      <c r="AH71" s="3">
        <v>32222986</v>
      </c>
      <c r="AK71">
        <v>11</v>
      </c>
      <c r="AL71" s="3">
        <v>216.79499999999999</v>
      </c>
      <c r="AM71" s="3">
        <v>116.182</v>
      </c>
      <c r="AN71" s="3">
        <v>25187.775000000001</v>
      </c>
      <c r="AO71" s="3">
        <v>1955231</v>
      </c>
    </row>
    <row r="72" spans="2:41" x14ac:dyDescent="0.35">
      <c r="B72">
        <v>3</v>
      </c>
      <c r="C72" s="3">
        <v>252.14400000000001</v>
      </c>
      <c r="D72" s="3">
        <v>606.54700000000003</v>
      </c>
      <c r="E72" s="3">
        <v>152937.389</v>
      </c>
      <c r="F72" s="3">
        <v>11871947</v>
      </c>
      <c r="I72">
        <v>18</v>
      </c>
      <c r="J72" s="3">
        <v>216.048</v>
      </c>
      <c r="K72" s="3">
        <v>1042.2929999999999</v>
      </c>
      <c r="L72" s="3">
        <v>225185.44</v>
      </c>
      <c r="M72" s="3">
        <v>17480288</v>
      </c>
      <c r="P72">
        <v>17</v>
      </c>
      <c r="Q72" s="3">
        <v>124.7</v>
      </c>
      <c r="R72" s="3">
        <v>758.32600000000002</v>
      </c>
      <c r="S72" s="3">
        <v>94563.406000000003</v>
      </c>
      <c r="T72" s="3">
        <v>7340597</v>
      </c>
      <c r="W72">
        <v>13</v>
      </c>
      <c r="X72" s="3">
        <v>206.709</v>
      </c>
      <c r="Y72" s="3">
        <v>505.09899999999999</v>
      </c>
      <c r="Z72" s="3">
        <v>104408.317</v>
      </c>
      <c r="AA72" s="3">
        <v>8104820</v>
      </c>
      <c r="AD72">
        <v>6</v>
      </c>
      <c r="AE72" s="3">
        <v>327.40199999999999</v>
      </c>
      <c r="AF72" s="3">
        <v>3585.3229999999999</v>
      </c>
      <c r="AG72" s="3">
        <v>1173843.3729999999</v>
      </c>
      <c r="AI72" s="3">
        <v>91120990</v>
      </c>
      <c r="AK72">
        <v>12</v>
      </c>
      <c r="AL72" s="3">
        <v>198.05199999999999</v>
      </c>
      <c r="AM72" s="3">
        <v>87.501999999999995</v>
      </c>
      <c r="AN72" s="3">
        <v>17329.911</v>
      </c>
      <c r="AO72" s="3">
        <v>1345255</v>
      </c>
    </row>
    <row r="73" spans="2:41" x14ac:dyDescent="0.35">
      <c r="B73">
        <v>4</v>
      </c>
      <c r="C73" s="3">
        <v>207.417</v>
      </c>
      <c r="D73" s="3">
        <v>394.52499999999998</v>
      </c>
      <c r="E73" s="3">
        <v>81831.182000000001</v>
      </c>
      <c r="F73" s="3">
        <v>6352243</v>
      </c>
      <c r="I73">
        <v>19</v>
      </c>
      <c r="J73" s="3">
        <v>244.14400000000001</v>
      </c>
      <c r="K73" s="3">
        <v>740.89300000000003</v>
      </c>
      <c r="L73" s="3">
        <v>180884.954</v>
      </c>
      <c r="M73" s="3">
        <v>14041410</v>
      </c>
      <c r="P73">
        <v>18</v>
      </c>
      <c r="Q73" s="3">
        <v>107.61799999999999</v>
      </c>
      <c r="R73" s="3">
        <v>837.73099999999999</v>
      </c>
      <c r="S73" s="3">
        <v>90155.216</v>
      </c>
      <c r="T73" s="3">
        <v>6998406</v>
      </c>
      <c r="W73">
        <v>14</v>
      </c>
      <c r="X73" s="3">
        <v>198.73400000000001</v>
      </c>
      <c r="Y73" s="3">
        <v>434.80099999999999</v>
      </c>
      <c r="Z73" s="3">
        <v>86409.998000000007</v>
      </c>
      <c r="AA73" s="3">
        <v>6707679</v>
      </c>
      <c r="AD73">
        <v>7</v>
      </c>
      <c r="AE73" s="3">
        <v>221.31700000000001</v>
      </c>
      <c r="AF73" s="3">
        <v>2092.9940000000001</v>
      </c>
      <c r="AG73" s="3">
        <v>463215.359</v>
      </c>
      <c r="AH73" s="3">
        <v>35957644</v>
      </c>
      <c r="AK73">
        <v>13</v>
      </c>
      <c r="AL73" s="3">
        <v>270.19200000000001</v>
      </c>
      <c r="AM73" s="3">
        <v>106.982</v>
      </c>
      <c r="AN73" s="3">
        <v>28905.797999999999</v>
      </c>
      <c r="AO73" s="3">
        <v>2243847</v>
      </c>
    </row>
    <row r="74" spans="2:41" x14ac:dyDescent="0.35">
      <c r="B74">
        <v>5</v>
      </c>
      <c r="C74" s="3">
        <v>206.99199999999999</v>
      </c>
      <c r="D74" s="3">
        <v>287.5</v>
      </c>
      <c r="E74" s="3">
        <v>59510.262000000002</v>
      </c>
      <c r="F74" s="3">
        <v>4619555</v>
      </c>
      <c r="I74">
        <v>20</v>
      </c>
      <c r="J74" s="3">
        <v>186.715</v>
      </c>
      <c r="K74" s="3">
        <v>1071.43</v>
      </c>
      <c r="L74" s="3">
        <v>200052.364</v>
      </c>
      <c r="M74" s="3">
        <v>15529303</v>
      </c>
      <c r="P74">
        <v>19</v>
      </c>
      <c r="Q74" s="3">
        <v>144.191</v>
      </c>
      <c r="R74" s="3">
        <v>715.11099999999999</v>
      </c>
      <c r="S74" s="3">
        <v>103112.621</v>
      </c>
      <c r="T74" s="3">
        <v>8004240</v>
      </c>
      <c r="W74">
        <v>15</v>
      </c>
      <c r="X74" s="3">
        <v>202.17400000000001</v>
      </c>
      <c r="Y74" s="3">
        <v>850.60799999999995</v>
      </c>
      <c r="Z74" s="3">
        <v>171970.93900000001</v>
      </c>
      <c r="AA74" s="3">
        <v>13349449</v>
      </c>
      <c r="AD74">
        <v>8</v>
      </c>
      <c r="AE74" s="3">
        <v>274.48200000000003</v>
      </c>
      <c r="AF74" s="3">
        <v>942.24199999999996</v>
      </c>
      <c r="AG74" s="3">
        <v>258628.573</v>
      </c>
      <c r="AH74" s="3">
        <v>20076351</v>
      </c>
      <c r="AK74">
        <v>14</v>
      </c>
      <c r="AL74" s="3">
        <v>194.79300000000001</v>
      </c>
      <c r="AM74" s="3">
        <v>48.804000000000002</v>
      </c>
      <c r="AN74" s="3">
        <v>9506.6110000000008</v>
      </c>
      <c r="AO74" s="3">
        <v>737962</v>
      </c>
    </row>
    <row r="75" spans="2:41" x14ac:dyDescent="0.35">
      <c r="B75">
        <v>6</v>
      </c>
      <c r="C75" s="3">
        <v>203.52699999999999</v>
      </c>
      <c r="D75" s="3">
        <v>272.43</v>
      </c>
      <c r="E75" s="3">
        <v>55446.75</v>
      </c>
      <c r="F75" s="3">
        <v>4304120</v>
      </c>
      <c r="I75">
        <v>21</v>
      </c>
      <c r="J75" s="3">
        <v>213.845</v>
      </c>
      <c r="K75" s="3">
        <v>874.93</v>
      </c>
      <c r="L75" s="3">
        <v>187099.68599999999</v>
      </c>
      <c r="M75" s="3">
        <v>14523836</v>
      </c>
      <c r="P75">
        <v>20</v>
      </c>
      <c r="Q75" s="3">
        <v>153.77500000000001</v>
      </c>
      <c r="R75" s="3">
        <v>567.77</v>
      </c>
      <c r="S75" s="3">
        <v>87309.126999999993</v>
      </c>
      <c r="T75" s="3">
        <v>6777475</v>
      </c>
      <c r="W75">
        <v>16</v>
      </c>
      <c r="X75" s="3">
        <v>184.64099999999999</v>
      </c>
      <c r="Y75" s="3">
        <v>667.49699999999996</v>
      </c>
      <c r="Z75" s="3">
        <v>123247.462</v>
      </c>
      <c r="AA75" s="3">
        <v>9567231</v>
      </c>
      <c r="AD75">
        <v>9</v>
      </c>
      <c r="AE75" s="3">
        <v>305.67</v>
      </c>
      <c r="AF75" s="3">
        <v>3580.3159999999998</v>
      </c>
      <c r="AG75" s="3">
        <v>1094395.24</v>
      </c>
      <c r="AI75" s="3">
        <v>84953734</v>
      </c>
      <c r="AK75">
        <v>15</v>
      </c>
      <c r="AL75" s="3">
        <v>171.952</v>
      </c>
      <c r="AM75" s="3">
        <v>117.128</v>
      </c>
      <c r="AN75" s="3">
        <v>20140.366999999998</v>
      </c>
      <c r="AO75" s="3">
        <v>1563420</v>
      </c>
    </row>
    <row r="76" spans="2:41" x14ac:dyDescent="0.35">
      <c r="B76">
        <v>7</v>
      </c>
      <c r="C76" s="3">
        <v>240.29300000000001</v>
      </c>
      <c r="D76" s="3">
        <v>697.17899999999997</v>
      </c>
      <c r="E76" s="3">
        <v>167526.924</v>
      </c>
      <c r="F76" s="3">
        <v>13004477</v>
      </c>
      <c r="I76">
        <v>22</v>
      </c>
      <c r="J76" s="3">
        <v>237.63900000000001</v>
      </c>
      <c r="K76" s="3">
        <v>1072.154</v>
      </c>
      <c r="L76" s="3">
        <v>254785.50099999999</v>
      </c>
      <c r="M76" s="3">
        <v>19778028</v>
      </c>
      <c r="P76">
        <v>21</v>
      </c>
      <c r="Q76" s="3">
        <v>148.15899999999999</v>
      </c>
      <c r="R76" s="3">
        <v>522.93600000000004</v>
      </c>
      <c r="S76" s="3">
        <v>77477.509999999995</v>
      </c>
      <c r="T76" s="3">
        <v>6014284</v>
      </c>
      <c r="W76">
        <v>17</v>
      </c>
      <c r="X76" s="3">
        <v>200.64099999999999</v>
      </c>
      <c r="Y76" s="3">
        <v>546.19000000000005</v>
      </c>
      <c r="Z76" s="3">
        <v>109588.18</v>
      </c>
      <c r="AA76" s="3">
        <v>8506913</v>
      </c>
      <c r="AD76">
        <v>10</v>
      </c>
      <c r="AE76" s="3">
        <v>241.929</v>
      </c>
      <c r="AF76" s="3">
        <v>486.39499999999998</v>
      </c>
      <c r="AG76" s="3">
        <v>117672.784</v>
      </c>
      <c r="AH76" s="3">
        <v>9134490</v>
      </c>
      <c r="AK76">
        <v>16</v>
      </c>
      <c r="AL76" s="3">
        <v>141.85900000000001</v>
      </c>
      <c r="AM76" s="3">
        <v>140.54599999999999</v>
      </c>
      <c r="AN76" s="3">
        <v>19937.73</v>
      </c>
      <c r="AO76" s="3">
        <v>1547690</v>
      </c>
    </row>
    <row r="77" spans="2:41" x14ac:dyDescent="0.35">
      <c r="B77">
        <v>8</v>
      </c>
      <c r="C77" s="3">
        <v>210.01900000000001</v>
      </c>
      <c r="D77" s="3">
        <v>373.44</v>
      </c>
      <c r="E77" s="3">
        <v>78429.534</v>
      </c>
      <c r="F77" s="3">
        <v>6088186</v>
      </c>
      <c r="I77">
        <v>23</v>
      </c>
      <c r="J77" s="3">
        <v>230.90100000000001</v>
      </c>
      <c r="K77" s="3">
        <v>1065.7719999999999</v>
      </c>
      <c r="L77" s="3">
        <v>246088.28200000001</v>
      </c>
      <c r="M77" s="3">
        <v>19102896</v>
      </c>
      <c r="P77">
        <v>22</v>
      </c>
      <c r="Q77" s="3">
        <v>128.46199999999999</v>
      </c>
      <c r="R77" s="3">
        <v>1099.8810000000001</v>
      </c>
      <c r="S77" s="3">
        <v>141292.66</v>
      </c>
      <c r="T77" s="3">
        <v>10968011</v>
      </c>
      <c r="W77">
        <v>18</v>
      </c>
      <c r="X77" s="3">
        <v>221.18799999999999</v>
      </c>
      <c r="Y77" s="3">
        <v>1102.69</v>
      </c>
      <c r="Z77" s="3">
        <v>243901.97099999999</v>
      </c>
      <c r="AA77" s="3">
        <v>18933181</v>
      </c>
      <c r="AD77">
        <v>11</v>
      </c>
      <c r="AE77" s="3">
        <v>249.41300000000001</v>
      </c>
      <c r="AF77" s="3">
        <v>2895.3980000000001</v>
      </c>
      <c r="AG77" s="3">
        <v>722150.68400000001</v>
      </c>
      <c r="AH77" s="3">
        <v>56057807</v>
      </c>
      <c r="AK77">
        <v>17</v>
      </c>
      <c r="AL77" s="3">
        <v>204.828</v>
      </c>
      <c r="AM77" s="3">
        <v>99.417000000000002</v>
      </c>
      <c r="AN77" s="3">
        <v>20363.269</v>
      </c>
      <c r="AO77" s="3">
        <v>1580723</v>
      </c>
    </row>
    <row r="78" spans="2:41" x14ac:dyDescent="0.35">
      <c r="B78">
        <v>9</v>
      </c>
      <c r="C78" s="3">
        <v>262.86200000000002</v>
      </c>
      <c r="D78" s="3">
        <v>399.51</v>
      </c>
      <c r="E78" s="3">
        <v>105016.06299999999</v>
      </c>
      <c r="F78" s="3">
        <v>8151997</v>
      </c>
      <c r="I78">
        <v>1</v>
      </c>
      <c r="J78" s="3">
        <v>322.19799999999998</v>
      </c>
      <c r="K78" s="3">
        <v>809.23900000000003</v>
      </c>
      <c r="L78" s="3">
        <v>260735.10399999999</v>
      </c>
      <c r="M78" s="3">
        <v>20239873</v>
      </c>
      <c r="P78">
        <v>23</v>
      </c>
      <c r="Q78" s="3">
        <v>165.79499999999999</v>
      </c>
      <c r="R78" s="3">
        <v>676.22699999999998</v>
      </c>
      <c r="S78" s="3">
        <v>112114.711</v>
      </c>
      <c r="T78" s="3">
        <v>8703038</v>
      </c>
      <c r="W78">
        <v>19</v>
      </c>
      <c r="X78" s="3">
        <v>304.36900000000003</v>
      </c>
      <c r="Y78" s="3">
        <v>873.35299999999995</v>
      </c>
      <c r="Z78" s="3">
        <v>265821.54399999999</v>
      </c>
      <c r="AA78" s="3">
        <v>20634714</v>
      </c>
      <c r="AD78">
        <v>12</v>
      </c>
      <c r="AE78" s="3">
        <v>263.46800000000002</v>
      </c>
      <c r="AF78" s="3">
        <v>2354.2420000000002</v>
      </c>
      <c r="AG78" s="3">
        <v>620266.99100000004</v>
      </c>
      <c r="AH78" s="3">
        <v>48148964</v>
      </c>
      <c r="AK78">
        <v>18</v>
      </c>
      <c r="AL78" s="3">
        <v>207.31399999999999</v>
      </c>
      <c r="AM78" s="3">
        <v>144.79599999999999</v>
      </c>
      <c r="AN78" s="3">
        <v>30018.232</v>
      </c>
      <c r="AO78" s="3">
        <v>2330201</v>
      </c>
    </row>
    <row r="79" spans="2:41" x14ac:dyDescent="0.35">
      <c r="B79">
        <v>10</v>
      </c>
      <c r="C79" s="3">
        <v>222.721</v>
      </c>
      <c r="D79" s="3">
        <v>719.18799999999999</v>
      </c>
      <c r="E79" s="3">
        <v>160178.45000000001</v>
      </c>
      <c r="F79" s="3">
        <v>12434043</v>
      </c>
      <c r="I79">
        <v>2</v>
      </c>
      <c r="J79" s="3">
        <v>211.86099999999999</v>
      </c>
      <c r="K79" s="3">
        <v>643.56600000000003</v>
      </c>
      <c r="L79" s="3">
        <v>136346.91899999999</v>
      </c>
      <c r="M79" s="3">
        <v>10584092</v>
      </c>
      <c r="P79">
        <v>24</v>
      </c>
      <c r="Q79" s="3">
        <v>140.00399999999999</v>
      </c>
      <c r="R79" s="3">
        <v>957.24199999999996</v>
      </c>
      <c r="S79" s="3">
        <v>134018.014</v>
      </c>
      <c r="T79" s="3">
        <v>10403308</v>
      </c>
      <c r="W79">
        <v>20</v>
      </c>
      <c r="X79" s="3">
        <v>178.393</v>
      </c>
      <c r="Y79" s="3">
        <v>552.06100000000004</v>
      </c>
      <c r="Z79" s="3">
        <v>98484.066999999995</v>
      </c>
      <c r="AA79" s="3">
        <v>7644943</v>
      </c>
      <c r="AD79">
        <v>13</v>
      </c>
      <c r="AE79" s="3">
        <v>244.57</v>
      </c>
      <c r="AF79" s="3">
        <v>2188.8389999999999</v>
      </c>
      <c r="AG79" s="3">
        <v>535323.19999999995</v>
      </c>
      <c r="AH79" s="3">
        <v>41555101</v>
      </c>
      <c r="AK79">
        <v>19</v>
      </c>
      <c r="AL79" s="3">
        <v>143.148</v>
      </c>
      <c r="AM79" s="3">
        <v>109.014</v>
      </c>
      <c r="AN79" s="3">
        <v>15605.12</v>
      </c>
      <c r="AO79" s="3">
        <v>1211366</v>
      </c>
    </row>
    <row r="80" spans="2:41" x14ac:dyDescent="0.35">
      <c r="B80">
        <v>11</v>
      </c>
      <c r="C80" s="3">
        <v>247.08199999999999</v>
      </c>
      <c r="D80" s="3">
        <v>1121.2270000000001</v>
      </c>
      <c r="E80" s="3">
        <v>277034.52500000002</v>
      </c>
      <c r="F80" s="3">
        <v>21505135</v>
      </c>
      <c r="I80">
        <v>3</v>
      </c>
      <c r="J80" s="3">
        <v>271.274</v>
      </c>
      <c r="K80" s="3">
        <v>784.39599999999996</v>
      </c>
      <c r="L80" s="3">
        <v>212786.44200000001</v>
      </c>
      <c r="M80" s="3">
        <v>16517801</v>
      </c>
      <c r="P80">
        <v>25</v>
      </c>
      <c r="Q80" s="3">
        <v>101.139</v>
      </c>
      <c r="R80" s="3">
        <v>1497.56</v>
      </c>
      <c r="S80" s="3">
        <v>151461.071</v>
      </c>
      <c r="T80" s="3">
        <v>11757346</v>
      </c>
      <c r="W80">
        <v>21</v>
      </c>
      <c r="X80" s="3">
        <v>179.59100000000001</v>
      </c>
      <c r="Y80" s="3">
        <v>649.18899999999996</v>
      </c>
      <c r="Z80" s="3">
        <v>116588.704</v>
      </c>
      <c r="AA80" s="3">
        <v>9050337</v>
      </c>
      <c r="AD80">
        <v>14</v>
      </c>
      <c r="AE80" s="3">
        <v>316.33699999999999</v>
      </c>
      <c r="AF80" s="3">
        <v>261.27800000000002</v>
      </c>
      <c r="AG80" s="3">
        <v>82651.717000000004</v>
      </c>
      <c r="AH80" s="3">
        <v>6415938</v>
      </c>
      <c r="AK80">
        <v>20</v>
      </c>
      <c r="AL80" s="3">
        <v>168.39699999999999</v>
      </c>
      <c r="AM80" s="3">
        <v>109.854</v>
      </c>
      <c r="AN80" s="3">
        <v>18499.026999999998</v>
      </c>
      <c r="AO80" s="3">
        <v>1436009</v>
      </c>
    </row>
    <row r="81" spans="2:41" x14ac:dyDescent="0.35">
      <c r="B81">
        <v>12</v>
      </c>
      <c r="C81" s="3">
        <v>186.02</v>
      </c>
      <c r="D81" s="3">
        <v>460.82400000000001</v>
      </c>
      <c r="E81" s="3">
        <v>85722.304999999993</v>
      </c>
      <c r="F81" s="3">
        <v>6654296</v>
      </c>
      <c r="I81">
        <v>4</v>
      </c>
      <c r="J81" s="3">
        <v>269.471</v>
      </c>
      <c r="K81" s="3">
        <v>736.76900000000001</v>
      </c>
      <c r="L81" s="3">
        <v>198537.81</v>
      </c>
      <c r="M81" s="3">
        <v>15411734</v>
      </c>
      <c r="P81">
        <v>26</v>
      </c>
      <c r="Q81" s="3">
        <v>154.35499999999999</v>
      </c>
      <c r="R81" s="3">
        <v>1467.14</v>
      </c>
      <c r="S81" s="3">
        <v>226460.52499999999</v>
      </c>
      <c r="T81" s="3">
        <v>17579268</v>
      </c>
      <c r="W81">
        <v>22</v>
      </c>
      <c r="X81" s="3">
        <v>167.66200000000001</v>
      </c>
      <c r="Y81" s="3">
        <v>869.12300000000005</v>
      </c>
      <c r="Z81" s="3">
        <v>145719.27100000001</v>
      </c>
      <c r="AA81" s="3">
        <v>11311632</v>
      </c>
      <c r="AD81">
        <v>15</v>
      </c>
      <c r="AE81" s="3">
        <v>248.524</v>
      </c>
      <c r="AF81" s="3">
        <v>1965.9390000000001</v>
      </c>
      <c r="AG81" s="3">
        <v>488583.83299999998</v>
      </c>
      <c r="AH81" s="3">
        <v>37926902</v>
      </c>
      <c r="AK81">
        <v>21</v>
      </c>
      <c r="AL81" s="3">
        <v>190.05199999999999</v>
      </c>
      <c r="AM81" s="3">
        <v>101.261</v>
      </c>
      <c r="AN81" s="3">
        <v>19244.806</v>
      </c>
      <c r="AO81" s="3">
        <v>1493901</v>
      </c>
    </row>
    <row r="82" spans="2:41" x14ac:dyDescent="0.35">
      <c r="B82">
        <v>13</v>
      </c>
      <c r="C82" s="3">
        <v>243.60300000000001</v>
      </c>
      <c r="D82" s="3">
        <v>928.93200000000002</v>
      </c>
      <c r="E82" s="3">
        <v>226290.87899999999</v>
      </c>
      <c r="F82" s="3">
        <v>17566099</v>
      </c>
      <c r="I82">
        <v>5</v>
      </c>
      <c r="J82" s="3">
        <v>261.04599999999999</v>
      </c>
      <c r="K82" s="3">
        <v>1407.4010000000001</v>
      </c>
      <c r="L82" s="3">
        <v>367396.21799999999</v>
      </c>
      <c r="M82" s="3">
        <v>28519569</v>
      </c>
      <c r="P82">
        <v>27</v>
      </c>
      <c r="Q82" s="3">
        <v>132.05600000000001</v>
      </c>
      <c r="R82" s="3">
        <v>1881.7049999999999</v>
      </c>
      <c r="S82" s="3">
        <v>248490.35800000001</v>
      </c>
      <c r="T82" s="3">
        <v>19289360</v>
      </c>
      <c r="W82">
        <v>23</v>
      </c>
      <c r="X82" s="3">
        <v>213.291</v>
      </c>
      <c r="Y82" s="3">
        <v>905.83100000000002</v>
      </c>
      <c r="Z82" s="3">
        <v>193205.989</v>
      </c>
      <c r="AA82" s="3">
        <v>14997845</v>
      </c>
      <c r="AD82">
        <v>16</v>
      </c>
      <c r="AE82" s="3">
        <v>192.60300000000001</v>
      </c>
      <c r="AF82" s="3">
        <v>2311.8180000000002</v>
      </c>
      <c r="AG82" s="3">
        <v>445261.88299999997</v>
      </c>
      <c r="AH82" s="3">
        <v>34563984</v>
      </c>
      <c r="AK82">
        <v>22</v>
      </c>
      <c r="AL82" s="3">
        <v>283.654</v>
      </c>
      <c r="AM82" s="3">
        <v>116.425</v>
      </c>
      <c r="AN82" s="3">
        <v>33024.498</v>
      </c>
      <c r="AO82" s="3">
        <v>2563566</v>
      </c>
    </row>
    <row r="83" spans="2:41" x14ac:dyDescent="0.35">
      <c r="B83">
        <v>14</v>
      </c>
      <c r="C83" s="3">
        <v>188.01599999999999</v>
      </c>
      <c r="D83" s="3">
        <v>449.19200000000001</v>
      </c>
      <c r="E83" s="3">
        <v>84455.4</v>
      </c>
      <c r="F83" s="3">
        <v>6555951</v>
      </c>
      <c r="I83">
        <v>6</v>
      </c>
      <c r="J83" s="3">
        <v>175.67500000000001</v>
      </c>
      <c r="K83" s="3">
        <v>394.99599999999998</v>
      </c>
      <c r="L83" s="3">
        <v>69390.986999999994</v>
      </c>
      <c r="M83" s="3">
        <v>5386558</v>
      </c>
      <c r="P83">
        <v>28</v>
      </c>
      <c r="Q83" s="3">
        <v>97.905000000000001</v>
      </c>
      <c r="R83" s="3">
        <v>116.76600000000001</v>
      </c>
      <c r="S83" s="3">
        <v>11431.966</v>
      </c>
      <c r="T83" s="3">
        <v>887420</v>
      </c>
      <c r="W83">
        <v>24</v>
      </c>
      <c r="X83" s="3">
        <v>173.47200000000001</v>
      </c>
      <c r="Y83" s="3">
        <v>418.916</v>
      </c>
      <c r="Z83" s="3">
        <v>72670.304999999993</v>
      </c>
      <c r="AA83" s="3">
        <v>5641119</v>
      </c>
      <c r="AD83">
        <v>17</v>
      </c>
      <c r="AE83" s="3">
        <v>266.75299999999999</v>
      </c>
      <c r="AF83" s="3">
        <v>211.49</v>
      </c>
      <c r="AG83" s="3">
        <v>56415.455999999998</v>
      </c>
      <c r="AH83" s="3">
        <v>4379317</v>
      </c>
      <c r="AK83">
        <v>23</v>
      </c>
      <c r="AL83" s="3">
        <v>209.04</v>
      </c>
      <c r="AM83" s="3">
        <v>72.111000000000004</v>
      </c>
      <c r="AN83" s="3">
        <v>15074.112999999999</v>
      </c>
      <c r="AO83" s="3">
        <v>1170146</v>
      </c>
    </row>
    <row r="84" spans="2:41" x14ac:dyDescent="0.35">
      <c r="B84">
        <v>15</v>
      </c>
      <c r="C84" s="3">
        <v>207.68799999999999</v>
      </c>
      <c r="D84" s="3">
        <v>628.221</v>
      </c>
      <c r="E84" s="3">
        <v>130473.773</v>
      </c>
      <c r="F84" s="3">
        <v>10128182</v>
      </c>
      <c r="I84">
        <v>7</v>
      </c>
      <c r="J84" s="3">
        <v>170.09700000000001</v>
      </c>
      <c r="K84" s="3">
        <v>650.40599999999995</v>
      </c>
      <c r="L84" s="3">
        <v>110632.28599999999</v>
      </c>
      <c r="M84" s="3">
        <v>8587963</v>
      </c>
      <c r="P84">
        <v>29</v>
      </c>
      <c r="Q84" s="3">
        <v>118.298</v>
      </c>
      <c r="R84" s="3">
        <v>262.702</v>
      </c>
      <c r="S84" s="3">
        <v>31076.985000000001</v>
      </c>
      <c r="T84" s="3">
        <v>2412388</v>
      </c>
      <c r="W84">
        <v>25</v>
      </c>
      <c r="X84" s="3">
        <v>189.18899999999999</v>
      </c>
      <c r="Y84" s="3">
        <v>494.25200000000001</v>
      </c>
      <c r="Z84" s="3">
        <v>93506.828999999998</v>
      </c>
      <c r="AA84" s="3">
        <v>7258579</v>
      </c>
      <c r="AD84">
        <v>18</v>
      </c>
      <c r="AE84" s="3">
        <v>233.98</v>
      </c>
      <c r="AF84" s="3">
        <v>732.04300000000001</v>
      </c>
      <c r="AG84" s="3">
        <v>171283.60699999999</v>
      </c>
      <c r="AH84" s="3">
        <v>13296094</v>
      </c>
      <c r="AK84">
        <v>24</v>
      </c>
      <c r="AL84" s="3">
        <v>267.92500000000001</v>
      </c>
      <c r="AM84" s="3">
        <v>148.92099999999999</v>
      </c>
      <c r="AN84" s="3">
        <v>39899.587</v>
      </c>
      <c r="AO84" s="3">
        <v>3097253</v>
      </c>
    </row>
    <row r="85" spans="2:41" x14ac:dyDescent="0.35">
      <c r="B85">
        <v>16</v>
      </c>
      <c r="C85" s="3">
        <v>194.09700000000001</v>
      </c>
      <c r="D85" s="3">
        <v>539.26199999999994</v>
      </c>
      <c r="E85" s="3">
        <v>104669.13099999999</v>
      </c>
      <c r="F85" s="3">
        <v>8125066</v>
      </c>
      <c r="I85">
        <v>8</v>
      </c>
      <c r="J85" s="3">
        <v>245.74199999999999</v>
      </c>
      <c r="K85" s="3">
        <v>767.50300000000004</v>
      </c>
      <c r="L85" s="3">
        <v>188607.63099999999</v>
      </c>
      <c r="M85" s="3">
        <v>14640892</v>
      </c>
      <c r="P85">
        <v>30</v>
      </c>
      <c r="Q85" s="3">
        <v>97.313000000000002</v>
      </c>
      <c r="R85" s="3">
        <v>767.68200000000002</v>
      </c>
      <c r="S85" s="3">
        <v>74705.095000000001</v>
      </c>
      <c r="T85" s="3">
        <v>5799072</v>
      </c>
      <c r="W85">
        <v>26</v>
      </c>
      <c r="X85" s="3">
        <v>160.667</v>
      </c>
      <c r="Y85" s="3">
        <v>722.39400000000001</v>
      </c>
      <c r="Z85" s="3">
        <v>116065.118</v>
      </c>
      <c r="AA85" s="3">
        <v>9009693</v>
      </c>
      <c r="AD85">
        <v>19</v>
      </c>
      <c r="AE85" s="3">
        <v>294.733</v>
      </c>
      <c r="AF85" s="3">
        <v>2206.8040000000001</v>
      </c>
      <c r="AG85" s="3">
        <v>650418.09100000001</v>
      </c>
      <c r="AH85" s="3">
        <v>50489479</v>
      </c>
      <c r="AK85">
        <v>25</v>
      </c>
      <c r="AL85" s="3">
        <v>298.90699999999998</v>
      </c>
      <c r="AM85" s="3">
        <v>100.717</v>
      </c>
      <c r="AN85" s="3">
        <v>30105.083999999999</v>
      </c>
      <c r="AO85" s="3">
        <v>2336943</v>
      </c>
    </row>
    <row r="86" spans="2:41" x14ac:dyDescent="0.35">
      <c r="B86">
        <v>17</v>
      </c>
      <c r="C86" s="3">
        <v>195.553</v>
      </c>
      <c r="D86" s="3">
        <v>566.61599999999999</v>
      </c>
      <c r="E86" s="3">
        <v>110803.247</v>
      </c>
      <c r="F86" s="3">
        <v>8601234</v>
      </c>
      <c r="I86">
        <v>9</v>
      </c>
      <c r="J86" s="3">
        <v>178.303</v>
      </c>
      <c r="K86" s="3">
        <v>786.17600000000004</v>
      </c>
      <c r="L86" s="3">
        <v>140177.701</v>
      </c>
      <c r="M86" s="3">
        <v>10881461</v>
      </c>
      <c r="P86">
        <v>31</v>
      </c>
      <c r="Q86" s="3">
        <v>84.700999999999993</v>
      </c>
      <c r="R86" s="3">
        <v>687.09400000000005</v>
      </c>
      <c r="S86" s="3">
        <v>58197.406999999999</v>
      </c>
      <c r="T86" s="3">
        <v>4517643</v>
      </c>
      <c r="W86">
        <v>27</v>
      </c>
      <c r="X86" s="3">
        <v>172.68700000000001</v>
      </c>
      <c r="Y86" s="3">
        <v>676.99900000000002</v>
      </c>
      <c r="Z86" s="3">
        <v>116908.54399999999</v>
      </c>
      <c r="AA86" s="3">
        <v>9075165</v>
      </c>
      <c r="AD86">
        <v>20</v>
      </c>
      <c r="AE86" s="3">
        <v>335.85300000000001</v>
      </c>
      <c r="AF86" s="3">
        <v>245.17699999999999</v>
      </c>
      <c r="AG86" s="3">
        <v>82343.625</v>
      </c>
      <c r="AH86" s="3">
        <v>6392022</v>
      </c>
      <c r="AK86">
        <v>26</v>
      </c>
      <c r="AL86" s="3">
        <v>137.119</v>
      </c>
      <c r="AM86" s="3">
        <v>107.913</v>
      </c>
      <c r="AN86" s="3">
        <v>14796.849</v>
      </c>
      <c r="AO86" s="3">
        <v>1148623</v>
      </c>
    </row>
    <row r="87" spans="2:41" x14ac:dyDescent="0.35">
      <c r="B87">
        <v>18</v>
      </c>
      <c r="C87" s="3">
        <v>220.042</v>
      </c>
      <c r="D87" s="3">
        <v>726.66200000000003</v>
      </c>
      <c r="E87" s="3">
        <v>159895.878</v>
      </c>
      <c r="F87" s="3">
        <v>12412108</v>
      </c>
      <c r="I87">
        <v>10</v>
      </c>
      <c r="J87" s="3">
        <v>184.113</v>
      </c>
      <c r="K87" s="3">
        <v>708.73699999999997</v>
      </c>
      <c r="L87" s="3">
        <v>130487.724</v>
      </c>
      <c r="M87" s="3">
        <v>10129265</v>
      </c>
      <c r="P87">
        <v>32</v>
      </c>
      <c r="Q87" s="3">
        <v>144.22999999999999</v>
      </c>
      <c r="R87" s="3">
        <v>1045</v>
      </c>
      <c r="S87" s="3">
        <v>150719.94200000001</v>
      </c>
      <c r="T87" s="3">
        <v>11699815</v>
      </c>
      <c r="W87">
        <v>28</v>
      </c>
      <c r="X87" s="3">
        <v>187.9</v>
      </c>
      <c r="Y87" s="3">
        <v>745.94399999999996</v>
      </c>
      <c r="Z87" s="3">
        <v>140163.26</v>
      </c>
      <c r="AA87" s="3">
        <v>10880340</v>
      </c>
      <c r="AD87">
        <v>1</v>
      </c>
      <c r="AE87" s="3">
        <v>199.108</v>
      </c>
      <c r="AF87" s="3">
        <v>684.005</v>
      </c>
      <c r="AG87" s="3">
        <v>136190.92800000001</v>
      </c>
      <c r="AH87" s="3">
        <v>10571983</v>
      </c>
      <c r="AK87">
        <v>27</v>
      </c>
      <c r="AL87" s="3">
        <v>161.71100000000001</v>
      </c>
      <c r="AM87" s="3">
        <v>160.39500000000001</v>
      </c>
      <c r="AN87" s="3">
        <v>25937.65</v>
      </c>
      <c r="AO87" s="3">
        <v>2013441</v>
      </c>
    </row>
    <row r="88" spans="2:41" x14ac:dyDescent="0.35">
      <c r="B88">
        <v>19</v>
      </c>
      <c r="C88" s="3">
        <v>209.63300000000001</v>
      </c>
      <c r="D88" s="3">
        <v>872.96299999999997</v>
      </c>
      <c r="E88" s="3">
        <v>183001.804</v>
      </c>
      <c r="F88" s="3">
        <v>14205733</v>
      </c>
      <c r="I88">
        <v>11</v>
      </c>
      <c r="J88" s="3">
        <v>181.97499999999999</v>
      </c>
      <c r="K88" s="3">
        <v>880.87199999999996</v>
      </c>
      <c r="L88" s="3">
        <v>160296.42600000001</v>
      </c>
      <c r="M88" s="3">
        <v>12443201</v>
      </c>
      <c r="P88">
        <v>1</v>
      </c>
      <c r="Q88" s="3">
        <v>179.74600000000001</v>
      </c>
      <c r="R88" s="3">
        <v>577.57299999999998</v>
      </c>
      <c r="S88" s="3">
        <v>103816.43</v>
      </c>
      <c r="T88" s="3">
        <v>8058874</v>
      </c>
      <c r="W88">
        <v>29</v>
      </c>
      <c r="X88" s="3">
        <v>185.054</v>
      </c>
      <c r="Y88" s="3">
        <v>757.71100000000001</v>
      </c>
      <c r="Z88" s="3">
        <v>140217.15900000001</v>
      </c>
      <c r="AA88" s="3">
        <v>10884524</v>
      </c>
      <c r="AD88">
        <v>2</v>
      </c>
      <c r="AE88" s="3">
        <v>213.16300000000001</v>
      </c>
      <c r="AF88" s="3">
        <v>2928.375</v>
      </c>
      <c r="AG88" s="3">
        <v>624219.897</v>
      </c>
      <c r="AH88" s="3">
        <v>48455813</v>
      </c>
      <c r="AK88">
        <v>28</v>
      </c>
      <c r="AL88" s="3">
        <v>228.96899999999999</v>
      </c>
      <c r="AM88" s="3">
        <v>99.584999999999994</v>
      </c>
      <c r="AN88" s="3">
        <v>22801.84</v>
      </c>
      <c r="AO88" s="3">
        <v>1770020</v>
      </c>
    </row>
    <row r="89" spans="2:41" x14ac:dyDescent="0.35">
      <c r="B89">
        <v>20</v>
      </c>
      <c r="C89" s="3">
        <v>180.32599999999999</v>
      </c>
      <c r="D89" s="3">
        <v>374.57</v>
      </c>
      <c r="E89" s="3">
        <v>67544.561000000002</v>
      </c>
      <c r="F89" s="3">
        <v>5243227</v>
      </c>
      <c r="I89">
        <v>12</v>
      </c>
      <c r="J89" s="3">
        <v>240.30500000000001</v>
      </c>
      <c r="K89" s="3">
        <v>564.03200000000004</v>
      </c>
      <c r="L89" s="3">
        <v>135539.88500000001</v>
      </c>
      <c r="M89" s="3">
        <v>10521445</v>
      </c>
      <c r="P89">
        <v>2</v>
      </c>
      <c r="Q89" s="3">
        <v>213.97399999999999</v>
      </c>
      <c r="R89" s="3">
        <v>694.23699999999997</v>
      </c>
      <c r="S89" s="3">
        <v>148548.70300000001</v>
      </c>
      <c r="T89" s="3">
        <v>11531270</v>
      </c>
      <c r="W89">
        <v>30</v>
      </c>
      <c r="X89" s="3">
        <v>200.71799999999999</v>
      </c>
      <c r="Y89" s="3">
        <v>1215.99</v>
      </c>
      <c r="Z89" s="3">
        <v>244071.54</v>
      </c>
      <c r="AA89" s="3">
        <v>18946344</v>
      </c>
      <c r="AD89">
        <v>3</v>
      </c>
      <c r="AE89" s="3">
        <v>265.50299999999999</v>
      </c>
      <c r="AF89" s="3">
        <v>2846.9749999999999</v>
      </c>
      <c r="AG89" s="3">
        <v>755880.93599999999</v>
      </c>
      <c r="AH89" s="3">
        <v>58676158</v>
      </c>
      <c r="AK89">
        <v>29</v>
      </c>
      <c r="AL89" s="3">
        <v>204.738</v>
      </c>
      <c r="AM89" s="3">
        <v>100.901</v>
      </c>
      <c r="AN89" s="3">
        <v>20658.195</v>
      </c>
      <c r="AO89" s="3">
        <v>1603617</v>
      </c>
    </row>
    <row r="90" spans="2:41" x14ac:dyDescent="0.35">
      <c r="B90">
        <v>21</v>
      </c>
      <c r="C90" s="3">
        <v>163.63</v>
      </c>
      <c r="D90" s="3">
        <v>1088.731</v>
      </c>
      <c r="E90" s="3">
        <v>178149.408</v>
      </c>
      <c r="F90" s="3">
        <v>13829060</v>
      </c>
      <c r="I90">
        <v>13</v>
      </c>
      <c r="J90" s="3">
        <v>146.291</v>
      </c>
      <c r="K90" s="3">
        <v>683.36</v>
      </c>
      <c r="L90" s="3">
        <v>99969.351999999999</v>
      </c>
      <c r="M90" s="3">
        <v>7760240</v>
      </c>
      <c r="P90">
        <v>3</v>
      </c>
      <c r="Q90" s="3">
        <v>187.179</v>
      </c>
      <c r="R90" s="3">
        <v>601.60199999999998</v>
      </c>
      <c r="S90" s="3">
        <v>112607.367</v>
      </c>
      <c r="T90" s="3">
        <v>8741281</v>
      </c>
      <c r="W90">
        <v>31</v>
      </c>
      <c r="X90" s="3">
        <v>207.739</v>
      </c>
      <c r="Y90" s="3">
        <v>766.14200000000005</v>
      </c>
      <c r="Z90" s="3">
        <v>159157.75099999999</v>
      </c>
      <c r="AA90" s="3">
        <v>12354810</v>
      </c>
      <c r="AD90">
        <v>4</v>
      </c>
      <c r="AE90" s="3">
        <v>259.65499999999997</v>
      </c>
      <c r="AF90" s="3">
        <v>3399.3020000000001</v>
      </c>
      <c r="AG90" s="3">
        <v>882644.55700000003</v>
      </c>
      <c r="AH90" s="3">
        <v>68516335</v>
      </c>
      <c r="AK90">
        <v>30</v>
      </c>
      <c r="AL90" s="3">
        <v>202.161</v>
      </c>
      <c r="AM90" s="3">
        <v>111.569</v>
      </c>
      <c r="AN90" s="3">
        <v>22555.016</v>
      </c>
      <c r="AO90" s="3">
        <v>1750860</v>
      </c>
    </row>
    <row r="91" spans="2:41" x14ac:dyDescent="0.35">
      <c r="B91">
        <v>22</v>
      </c>
      <c r="C91" s="3">
        <v>233.15600000000001</v>
      </c>
      <c r="D91" s="3">
        <v>539.15099999999995</v>
      </c>
      <c r="E91" s="3">
        <v>125706.14200000001</v>
      </c>
      <c r="F91" s="3">
        <v>9758089</v>
      </c>
      <c r="I91">
        <v>14</v>
      </c>
      <c r="J91" s="3">
        <v>305.74700000000001</v>
      </c>
      <c r="K91" s="3">
        <v>724.94399999999996</v>
      </c>
      <c r="L91" s="3">
        <v>221649.68799999999</v>
      </c>
      <c r="M91" s="3">
        <v>17205821</v>
      </c>
      <c r="P91">
        <v>4</v>
      </c>
      <c r="Q91" s="3">
        <v>197.214</v>
      </c>
      <c r="R91" s="3">
        <v>642.71699999999998</v>
      </c>
      <c r="S91" s="3">
        <v>126752.992</v>
      </c>
      <c r="T91" s="3">
        <v>9839352</v>
      </c>
      <c r="W91">
        <v>32</v>
      </c>
      <c r="X91" s="3">
        <v>216.70500000000001</v>
      </c>
      <c r="Y91" s="3">
        <v>673.76</v>
      </c>
      <c r="Z91" s="3">
        <v>146007.215</v>
      </c>
      <c r="AA91" s="3">
        <v>11333984</v>
      </c>
      <c r="AD91">
        <v>5</v>
      </c>
      <c r="AE91" s="3">
        <v>238.476</v>
      </c>
      <c r="AF91" s="3">
        <v>2855.549</v>
      </c>
      <c r="AG91" s="3">
        <v>680980.598</v>
      </c>
      <c r="AH91" s="3">
        <v>52861930</v>
      </c>
    </row>
    <row r="92" spans="2:41" x14ac:dyDescent="0.35">
      <c r="B92">
        <v>23</v>
      </c>
      <c r="C92" s="3">
        <v>260.49200000000002</v>
      </c>
      <c r="D92" s="3">
        <v>817.12199999999996</v>
      </c>
      <c r="E92" s="3">
        <v>212853.829</v>
      </c>
      <c r="F92" s="3">
        <v>16523032</v>
      </c>
      <c r="I92">
        <v>15</v>
      </c>
      <c r="J92" s="3">
        <v>181.923</v>
      </c>
      <c r="K92" s="3">
        <v>720.21500000000003</v>
      </c>
      <c r="L92" s="3">
        <v>131023.83199999999</v>
      </c>
      <c r="M92" s="3">
        <v>10170881</v>
      </c>
      <c r="P92">
        <v>5</v>
      </c>
      <c r="Q92" s="3">
        <v>203.52699999999999</v>
      </c>
      <c r="R92" s="3">
        <v>552.76700000000005</v>
      </c>
      <c r="S92" s="3">
        <v>112502.841</v>
      </c>
      <c r="T92" s="3">
        <v>8733167</v>
      </c>
      <c r="W92">
        <v>33</v>
      </c>
      <c r="X92" s="3">
        <v>173.94900000000001</v>
      </c>
      <c r="Y92" s="3">
        <v>676.39499999999998</v>
      </c>
      <c r="Z92" s="3">
        <v>117658.201</v>
      </c>
      <c r="AA92" s="3">
        <v>9133358</v>
      </c>
      <c r="AD92">
        <v>6</v>
      </c>
      <c r="AE92" s="3">
        <v>197.09800000000001</v>
      </c>
      <c r="AF92" s="3">
        <v>2154.7220000000002</v>
      </c>
      <c r="AG92" s="3">
        <v>424692.21500000003</v>
      </c>
      <c r="AH92" s="3">
        <v>32967239</v>
      </c>
    </row>
    <row r="93" spans="2:41" x14ac:dyDescent="0.35">
      <c r="B93">
        <v>24</v>
      </c>
      <c r="C93" s="3">
        <v>209.64599999999999</v>
      </c>
      <c r="D93" s="3">
        <v>403.97</v>
      </c>
      <c r="E93" s="3">
        <v>84690.527000000002</v>
      </c>
      <c r="F93" s="3">
        <v>6574203</v>
      </c>
      <c r="I93">
        <v>16</v>
      </c>
      <c r="J93" s="3">
        <v>223.98400000000001</v>
      </c>
      <c r="K93" s="3">
        <v>945.40300000000002</v>
      </c>
      <c r="L93" s="3">
        <v>211754.83100000001</v>
      </c>
      <c r="M93" s="3">
        <v>16437721</v>
      </c>
      <c r="P93">
        <v>6</v>
      </c>
      <c r="Q93" s="3">
        <v>191.85499999999999</v>
      </c>
      <c r="R93" s="3">
        <v>497.76</v>
      </c>
      <c r="S93" s="3">
        <v>95498.013000000006</v>
      </c>
      <c r="T93" s="3">
        <v>7413147</v>
      </c>
      <c r="W93">
        <v>34</v>
      </c>
      <c r="X93" s="3">
        <v>183.75200000000001</v>
      </c>
      <c r="Y93" s="3">
        <v>725.75099999999998</v>
      </c>
      <c r="Z93" s="3">
        <v>133358.58499999999</v>
      </c>
      <c r="AA93" s="3">
        <v>10352119</v>
      </c>
      <c r="AD93">
        <v>7</v>
      </c>
      <c r="AE93" s="3">
        <v>240.28</v>
      </c>
      <c r="AF93" s="3">
        <v>1673.923</v>
      </c>
      <c r="AG93" s="3">
        <v>402209.71299999999</v>
      </c>
      <c r="AH93" s="3">
        <v>31222008</v>
      </c>
    </row>
    <row r="94" spans="2:41" x14ac:dyDescent="0.35">
      <c r="B94">
        <v>25</v>
      </c>
      <c r="C94" s="3">
        <v>228.57</v>
      </c>
      <c r="D94" s="3">
        <v>691.77200000000005</v>
      </c>
      <c r="E94" s="3">
        <v>158118.08900000001</v>
      </c>
      <c r="F94" s="3">
        <v>12274105</v>
      </c>
      <c r="I94">
        <v>17</v>
      </c>
      <c r="J94" s="3">
        <v>247.84200000000001</v>
      </c>
      <c r="K94" s="3">
        <v>1044.4179999999999</v>
      </c>
      <c r="L94" s="3">
        <v>258850.26300000001</v>
      </c>
      <c r="M94" s="3">
        <v>20093560</v>
      </c>
      <c r="P94">
        <v>7</v>
      </c>
      <c r="Q94" s="3">
        <v>168.47399999999999</v>
      </c>
      <c r="R94" s="3">
        <v>505.57100000000003</v>
      </c>
      <c r="S94" s="3">
        <v>85175.53</v>
      </c>
      <c r="T94" s="3">
        <v>6611852</v>
      </c>
      <c r="W94">
        <v>35</v>
      </c>
      <c r="X94" s="3">
        <v>188.17099999999999</v>
      </c>
      <c r="Y94" s="3">
        <v>357.73700000000002</v>
      </c>
      <c r="Z94" s="3">
        <v>67315.811000000002</v>
      </c>
      <c r="AA94" s="3">
        <v>5225470</v>
      </c>
      <c r="AD94">
        <v>8</v>
      </c>
      <c r="AE94" s="3">
        <v>197.54900000000001</v>
      </c>
      <c r="AF94" s="3">
        <v>2413.721</v>
      </c>
      <c r="AG94" s="3">
        <v>476828.96100000001</v>
      </c>
      <c r="AH94" s="3">
        <v>37014416</v>
      </c>
    </row>
    <row r="95" spans="2:41" x14ac:dyDescent="0.35">
      <c r="B95">
        <v>26</v>
      </c>
      <c r="C95" s="3">
        <v>228.596</v>
      </c>
      <c r="D95" s="3">
        <v>466.36200000000002</v>
      </c>
      <c r="E95" s="3">
        <v>106608.348</v>
      </c>
      <c r="F95" s="3">
        <v>8275600</v>
      </c>
      <c r="I95">
        <v>18</v>
      </c>
      <c r="J95" s="3">
        <v>209.77500000000001</v>
      </c>
      <c r="K95" s="3">
        <v>976.66499999999996</v>
      </c>
      <c r="L95" s="3">
        <v>204879.47099999999</v>
      </c>
      <c r="M95" s="3">
        <v>15904013</v>
      </c>
      <c r="P95">
        <v>8</v>
      </c>
      <c r="Q95" s="3">
        <v>295.13200000000001</v>
      </c>
      <c r="R95" s="3">
        <v>1047.8520000000001</v>
      </c>
      <c r="S95" s="3">
        <v>309255.158</v>
      </c>
      <c r="T95" s="3">
        <v>24006300</v>
      </c>
      <c r="W95">
        <v>36</v>
      </c>
      <c r="X95" s="3">
        <v>163.411</v>
      </c>
      <c r="Y95" s="3">
        <v>250.93700000000001</v>
      </c>
      <c r="Z95" s="3">
        <v>41006.017999999996</v>
      </c>
      <c r="AA95" s="3">
        <v>3183141</v>
      </c>
      <c r="AD95">
        <v>9</v>
      </c>
      <c r="AE95" s="3">
        <v>238.12799999999999</v>
      </c>
      <c r="AF95" s="3">
        <v>378.96899999999999</v>
      </c>
      <c r="AG95" s="3">
        <v>90243.33</v>
      </c>
      <c r="AH95" s="3">
        <v>7005246</v>
      </c>
    </row>
    <row r="96" spans="2:41" x14ac:dyDescent="0.35">
      <c r="B96">
        <v>27</v>
      </c>
      <c r="C96" s="3">
        <v>177.11799999999999</v>
      </c>
      <c r="D96" s="3">
        <v>508.63299999999998</v>
      </c>
      <c r="E96" s="3">
        <v>90088.099000000002</v>
      </c>
      <c r="F96" s="3">
        <v>6993196</v>
      </c>
      <c r="I96">
        <v>19</v>
      </c>
      <c r="J96" s="3">
        <v>191.804</v>
      </c>
      <c r="K96" s="3">
        <v>555.548</v>
      </c>
      <c r="L96" s="3">
        <v>106556.162</v>
      </c>
      <c r="M96" s="3">
        <v>8271549</v>
      </c>
      <c r="P96">
        <v>9</v>
      </c>
      <c r="Q96" s="3">
        <v>356.73500000000001</v>
      </c>
      <c r="R96" s="3">
        <v>1016.403</v>
      </c>
      <c r="S96" s="3">
        <v>362586.75900000002</v>
      </c>
      <c r="T96" s="3">
        <v>28146229</v>
      </c>
      <c r="AD96">
        <v>10</v>
      </c>
      <c r="AE96" s="3">
        <v>228.428</v>
      </c>
      <c r="AF96" s="3">
        <v>283.83999999999997</v>
      </c>
      <c r="AG96" s="3">
        <v>64837.008000000002</v>
      </c>
      <c r="AH96" s="3">
        <v>5033050</v>
      </c>
    </row>
    <row r="97" spans="1:35" x14ac:dyDescent="0.35">
      <c r="B97">
        <v>28</v>
      </c>
      <c r="C97" s="3">
        <v>208.203</v>
      </c>
      <c r="D97" s="3">
        <v>293.279</v>
      </c>
      <c r="E97" s="3">
        <v>61061.607000000004</v>
      </c>
      <c r="F97" s="3">
        <v>4739980</v>
      </c>
      <c r="I97">
        <v>20</v>
      </c>
      <c r="J97" s="3">
        <v>213.24</v>
      </c>
      <c r="K97" s="3">
        <v>285.38299999999998</v>
      </c>
      <c r="L97" s="3">
        <v>60855.002</v>
      </c>
      <c r="M97" s="3">
        <v>4723942</v>
      </c>
      <c r="P97">
        <v>10</v>
      </c>
      <c r="Q97" s="3">
        <v>199.36600000000001</v>
      </c>
      <c r="R97" s="3">
        <v>455.17599999999999</v>
      </c>
      <c r="S97" s="3">
        <v>90746.524000000005</v>
      </c>
      <c r="T97" s="3">
        <v>7044307</v>
      </c>
      <c r="AD97">
        <v>11</v>
      </c>
      <c r="AE97" s="3">
        <v>197.511</v>
      </c>
      <c r="AF97" s="3">
        <v>2066.6469999999999</v>
      </c>
      <c r="AG97" s="3">
        <v>408184.78399999999</v>
      </c>
      <c r="AH97" s="3">
        <v>31685830</v>
      </c>
    </row>
    <row r="98" spans="1:35" x14ac:dyDescent="0.35">
      <c r="B98">
        <v>29</v>
      </c>
      <c r="C98" s="3">
        <v>247.726</v>
      </c>
      <c r="D98" s="3">
        <v>823.50400000000002</v>
      </c>
      <c r="E98" s="3">
        <v>204003.06599999999</v>
      </c>
      <c r="F98" s="3">
        <v>15835981</v>
      </c>
      <c r="I98">
        <v>21</v>
      </c>
      <c r="J98" s="3">
        <v>183.61099999999999</v>
      </c>
      <c r="K98" s="3">
        <v>407.22800000000001</v>
      </c>
      <c r="L98" s="3">
        <v>74771.413</v>
      </c>
      <c r="M98" s="3">
        <v>5804220</v>
      </c>
      <c r="P98">
        <v>11</v>
      </c>
      <c r="Q98" s="3">
        <v>276.18299999999999</v>
      </c>
      <c r="R98" s="3">
        <v>622.47199999999998</v>
      </c>
      <c r="S98" s="3">
        <v>171916.022</v>
      </c>
      <c r="T98" s="3">
        <v>13345186</v>
      </c>
      <c r="AD98">
        <v>12</v>
      </c>
      <c r="AE98" s="3">
        <v>265.32299999999998</v>
      </c>
      <c r="AF98" s="3">
        <v>481.79300000000001</v>
      </c>
      <c r="AG98" s="3">
        <v>127830.78599999999</v>
      </c>
      <c r="AH98" s="3">
        <v>9923017</v>
      </c>
    </row>
    <row r="99" spans="1:35" x14ac:dyDescent="0.35">
      <c r="B99">
        <v>30</v>
      </c>
      <c r="C99" s="3">
        <v>185.80099999999999</v>
      </c>
      <c r="D99" s="3">
        <v>429.22399999999999</v>
      </c>
      <c r="E99" s="3">
        <v>79750.183999999994</v>
      </c>
      <c r="F99" s="3">
        <v>6190703</v>
      </c>
      <c r="I99">
        <v>22</v>
      </c>
      <c r="J99" s="3">
        <v>194.535</v>
      </c>
      <c r="K99" s="3">
        <v>570.44500000000005</v>
      </c>
      <c r="L99" s="3">
        <v>110971.50199999999</v>
      </c>
      <c r="M99" s="3">
        <v>8614295</v>
      </c>
      <c r="P99">
        <v>12</v>
      </c>
      <c r="Q99" s="3">
        <v>173.137</v>
      </c>
      <c r="R99" s="3">
        <v>626.45699999999999</v>
      </c>
      <c r="S99" s="3">
        <v>108463.19899999999</v>
      </c>
      <c r="T99" s="3">
        <v>8419585</v>
      </c>
      <c r="AD99">
        <v>13</v>
      </c>
      <c r="AE99" s="3">
        <v>277.44499999999999</v>
      </c>
      <c r="AF99" s="3">
        <v>1931.2560000000001</v>
      </c>
      <c r="AG99" s="3">
        <v>535817.36300000001</v>
      </c>
      <c r="AH99" s="3">
        <v>41593461</v>
      </c>
    </row>
    <row r="100" spans="1:35" x14ac:dyDescent="0.35">
      <c r="B100">
        <v>31</v>
      </c>
      <c r="C100" s="3">
        <v>204.08099999999999</v>
      </c>
      <c r="D100" s="3">
        <v>710.26400000000001</v>
      </c>
      <c r="E100" s="3">
        <v>144951.02499999999</v>
      </c>
      <c r="F100" s="3">
        <v>11251996</v>
      </c>
      <c r="I100">
        <v>23</v>
      </c>
      <c r="J100" s="3">
        <v>199.67500000000001</v>
      </c>
      <c r="K100" s="3">
        <v>672.55200000000002</v>
      </c>
      <c r="L100" s="3">
        <v>134291.65900000001</v>
      </c>
      <c r="M100" s="3">
        <v>10424550</v>
      </c>
      <c r="P100">
        <v>13</v>
      </c>
      <c r="Q100" s="3">
        <v>177.221</v>
      </c>
      <c r="R100" s="3">
        <v>298.791</v>
      </c>
      <c r="S100" s="3">
        <v>52952.076000000001</v>
      </c>
      <c r="T100" s="3">
        <v>4110468</v>
      </c>
      <c r="AD100">
        <v>14</v>
      </c>
      <c r="AE100" s="3">
        <v>242.44399999999999</v>
      </c>
      <c r="AF100" s="3">
        <v>351.88499999999999</v>
      </c>
      <c r="AG100" s="3">
        <v>85312.468999999997</v>
      </c>
      <c r="AH100" s="3">
        <v>6622482</v>
      </c>
    </row>
    <row r="101" spans="1:35" x14ac:dyDescent="0.35">
      <c r="B101">
        <v>32</v>
      </c>
      <c r="C101" s="3">
        <v>188.24799999999999</v>
      </c>
      <c r="D101" s="3">
        <v>457.02300000000002</v>
      </c>
      <c r="E101" s="3">
        <v>86033.849000000002</v>
      </c>
      <c r="F101" s="3">
        <v>6678480</v>
      </c>
      <c r="I101">
        <v>24</v>
      </c>
      <c r="J101" s="3">
        <v>211.411</v>
      </c>
      <c r="K101" s="3">
        <v>752.06200000000001</v>
      </c>
      <c r="L101" s="3">
        <v>158993.82399999999</v>
      </c>
      <c r="M101" s="3">
        <v>12342085</v>
      </c>
      <c r="P101">
        <v>14</v>
      </c>
      <c r="Q101" s="3">
        <v>293.90899999999999</v>
      </c>
      <c r="R101" s="3">
        <v>893.85299999999995</v>
      </c>
      <c r="S101" s="3">
        <v>262711.03499999997</v>
      </c>
      <c r="T101" s="3">
        <v>20393257</v>
      </c>
      <c r="AD101">
        <v>15</v>
      </c>
      <c r="AE101" s="3">
        <v>255.15899999999999</v>
      </c>
      <c r="AF101" s="3">
        <v>3433.4639999999999</v>
      </c>
      <c r="AG101" s="3">
        <v>876078.20299999998</v>
      </c>
      <c r="AH101" s="3">
        <v>68006614</v>
      </c>
    </row>
    <row r="102" spans="1:35" x14ac:dyDescent="0.35">
      <c r="B102">
        <v>33</v>
      </c>
      <c r="C102" s="3">
        <v>278.57900000000001</v>
      </c>
      <c r="D102" s="3">
        <v>716.65800000000002</v>
      </c>
      <c r="E102" s="3">
        <v>199645.49100000001</v>
      </c>
      <c r="F102" s="3">
        <v>15497719</v>
      </c>
      <c r="I102">
        <v>25</v>
      </c>
      <c r="J102" s="3">
        <v>182.90199999999999</v>
      </c>
      <c r="K102" s="3">
        <v>715</v>
      </c>
      <c r="L102" s="3">
        <v>130775.024</v>
      </c>
      <c r="M102" s="3">
        <v>10151567</v>
      </c>
      <c r="P102">
        <v>15</v>
      </c>
      <c r="Q102" s="3">
        <v>191.70099999999999</v>
      </c>
      <c r="R102" s="3">
        <v>312.399</v>
      </c>
      <c r="S102" s="3">
        <v>59887.067999999999</v>
      </c>
      <c r="T102" s="3">
        <v>4648805</v>
      </c>
      <c r="AD102">
        <v>16</v>
      </c>
      <c r="AE102" s="3">
        <v>221.17500000000001</v>
      </c>
      <c r="AF102" s="3">
        <v>1892.827</v>
      </c>
      <c r="AG102" s="3">
        <v>418646.72899999999</v>
      </c>
      <c r="AH102" s="3">
        <v>32497951</v>
      </c>
    </row>
    <row r="103" spans="1:35" x14ac:dyDescent="0.35">
      <c r="I103">
        <v>26</v>
      </c>
      <c r="J103" s="3">
        <v>364.27100000000002</v>
      </c>
      <c r="K103" s="3">
        <v>866.95600000000002</v>
      </c>
      <c r="L103" s="3">
        <v>315807.40500000003</v>
      </c>
      <c r="M103" s="3">
        <v>24514926</v>
      </c>
      <c r="P103">
        <v>16</v>
      </c>
      <c r="Q103" s="3">
        <v>179.785</v>
      </c>
      <c r="R103" s="3">
        <v>566.05600000000004</v>
      </c>
      <c r="S103" s="3">
        <v>101768.216</v>
      </c>
      <c r="T103" s="3">
        <v>7899879</v>
      </c>
      <c r="AD103">
        <v>17</v>
      </c>
      <c r="AE103" s="3">
        <v>207.35300000000001</v>
      </c>
      <c r="AF103" s="3">
        <v>2706.335</v>
      </c>
      <c r="AG103" s="3">
        <v>561165.80500000005</v>
      </c>
      <c r="AH103" s="3">
        <v>43561164</v>
      </c>
    </row>
    <row r="104" spans="1:35" x14ac:dyDescent="0.35">
      <c r="I104">
        <v>27</v>
      </c>
      <c r="J104" s="3">
        <v>171.52699999999999</v>
      </c>
      <c r="K104" s="3">
        <v>896.13800000000003</v>
      </c>
      <c r="L104" s="3">
        <v>153711.99900000001</v>
      </c>
      <c r="M104" s="3">
        <v>11932077</v>
      </c>
      <c r="P104">
        <v>17</v>
      </c>
      <c r="Q104" s="3">
        <v>192.744</v>
      </c>
      <c r="R104" s="3">
        <v>595.82899999999995</v>
      </c>
      <c r="S104" s="3">
        <v>114842.605</v>
      </c>
      <c r="T104" s="3">
        <v>8914794</v>
      </c>
      <c r="AD104">
        <v>18</v>
      </c>
      <c r="AE104" s="3">
        <v>233.41300000000001</v>
      </c>
      <c r="AF104" s="3">
        <v>1840.4829999999999</v>
      </c>
      <c r="AG104" s="3">
        <v>429593.56300000002</v>
      </c>
      <c r="AH104" s="3">
        <v>33347712</v>
      </c>
    </row>
    <row r="105" spans="1:35" x14ac:dyDescent="0.35">
      <c r="P105">
        <v>18</v>
      </c>
      <c r="Q105" s="3">
        <v>175.30199999999999</v>
      </c>
      <c r="R105" s="3">
        <v>460.51</v>
      </c>
      <c r="S105" s="3">
        <v>80728.164999999994</v>
      </c>
      <c r="T105" s="3">
        <v>6266620</v>
      </c>
      <c r="AD105">
        <v>19</v>
      </c>
      <c r="AE105" s="3">
        <v>235.75800000000001</v>
      </c>
      <c r="AF105" s="3">
        <v>2196.116</v>
      </c>
      <c r="AG105" s="3">
        <v>517752.06900000002</v>
      </c>
      <c r="AH105" s="3">
        <v>40191121</v>
      </c>
    </row>
    <row r="106" spans="1:35" x14ac:dyDescent="0.35">
      <c r="B106" t="s">
        <v>9</v>
      </c>
      <c r="C106" s="1" t="s">
        <v>1</v>
      </c>
      <c r="D106" t="s">
        <v>2</v>
      </c>
      <c r="E106" t="s">
        <v>3</v>
      </c>
      <c r="F106" t="s">
        <v>4</v>
      </c>
      <c r="G106" t="s">
        <v>14</v>
      </c>
      <c r="P106">
        <v>19</v>
      </c>
      <c r="Q106" s="3">
        <v>275.52600000000001</v>
      </c>
      <c r="R106" s="3">
        <v>597.54399999999998</v>
      </c>
      <c r="S106" s="3">
        <v>164638.67199999999</v>
      </c>
      <c r="T106" s="3">
        <v>12780273</v>
      </c>
      <c r="AD106">
        <v>20</v>
      </c>
      <c r="AE106" s="3">
        <v>228.71100000000001</v>
      </c>
      <c r="AF106" s="3">
        <v>2668.645</v>
      </c>
      <c r="AG106" s="3">
        <v>610349.60400000005</v>
      </c>
      <c r="AH106" s="3">
        <v>47379115</v>
      </c>
    </row>
    <row r="107" spans="1:35" x14ac:dyDescent="0.35">
      <c r="A107" t="s">
        <v>10</v>
      </c>
      <c r="B107" s="14">
        <f>AVERAGE(F3:F104)</f>
        <v>16165302.34</v>
      </c>
      <c r="C107" s="14">
        <f>AVERAGE(M3:M111)</f>
        <v>13161308.970588235</v>
      </c>
      <c r="D107" s="14">
        <f>AVERAGE(T3:T112)</f>
        <v>9759970.4537037034</v>
      </c>
      <c r="E107">
        <f>AVERAGE(AA3:AA128)</f>
        <v>12813340.21978022</v>
      </c>
      <c r="F107" s="3">
        <f>AVERAGE(AH3:AH111)</f>
        <v>28788391.685714286</v>
      </c>
      <c r="G107">
        <f>AVERAGE(AO3:AO111)</f>
        <v>2015351.5</v>
      </c>
      <c r="P107">
        <v>20</v>
      </c>
      <c r="Q107" s="3">
        <v>319.995</v>
      </c>
      <c r="R107" s="3">
        <v>655.11400000000003</v>
      </c>
      <c r="S107" s="3">
        <v>209633.318</v>
      </c>
      <c r="T107" s="3">
        <v>16273036</v>
      </c>
      <c r="AD107">
        <v>21</v>
      </c>
      <c r="AE107" s="3">
        <v>195.578</v>
      </c>
      <c r="AF107" s="3">
        <v>2468.4110000000001</v>
      </c>
      <c r="AG107" s="3">
        <v>482767.76799999998</v>
      </c>
      <c r="AH107" s="3">
        <v>37475423</v>
      </c>
    </row>
    <row r="108" spans="1:35" x14ac:dyDescent="0.35">
      <c r="A108" t="s">
        <v>11</v>
      </c>
      <c r="B108" s="14">
        <f>STDEVA(F3:F104)</f>
        <v>8286308.6718161032</v>
      </c>
      <c r="C108" s="14">
        <f>STDEVA(M3:M111)</f>
        <v>6348063.3451726837</v>
      </c>
      <c r="D108" s="14">
        <f>STDEVA(T3:T112)</f>
        <v>5420894.8352046963</v>
      </c>
      <c r="E108">
        <f>STDEVA(AA3:AA128)</f>
        <v>6504785.1380210724</v>
      </c>
      <c r="F108">
        <f>STDEVA(AH3:AH111)</f>
        <v>16609219.175582919</v>
      </c>
      <c r="G108">
        <f>STDEVA(AO3:AO111)</f>
        <v>811950.10184602486</v>
      </c>
      <c r="P108">
        <v>21</v>
      </c>
      <c r="Q108" s="3">
        <v>226.84399999999999</v>
      </c>
      <c r="R108" s="3">
        <v>537.28700000000003</v>
      </c>
      <c r="S108" s="3">
        <v>121880.088</v>
      </c>
      <c r="T108" s="3">
        <v>9461087</v>
      </c>
      <c r="AD108">
        <v>22</v>
      </c>
      <c r="AE108" s="3">
        <v>275.44799999999998</v>
      </c>
      <c r="AF108" s="3">
        <v>1859.8140000000001</v>
      </c>
      <c r="AG108" s="3">
        <v>512282.62599999999</v>
      </c>
      <c r="AH108" s="3">
        <v>39766549</v>
      </c>
    </row>
    <row r="109" spans="1:35" x14ac:dyDescent="0.35">
      <c r="A109" t="s">
        <v>12</v>
      </c>
      <c r="B109" s="14">
        <f>B108/SQRT(COUNT(F3:F104))</f>
        <v>828630.86718161032</v>
      </c>
      <c r="C109" s="14">
        <f>C108/SQRT(COUNT(M3:M111))</f>
        <v>628551.93238830206</v>
      </c>
      <c r="D109" s="14">
        <f>D108/SQRT(COUNT(T3:T112))</f>
        <v>521625.84872568055</v>
      </c>
      <c r="E109">
        <f>E108/SQRT(COUNT(AA3:AA128))</f>
        <v>681886.76263215812</v>
      </c>
      <c r="F109">
        <f>F108/SQRT(COUNT(AH3:AH111))</f>
        <v>1620893.8205069548</v>
      </c>
      <c r="G109">
        <f>G108/SQRT(COUNT(AO3:AO111))</f>
        <v>86554.17167929167</v>
      </c>
      <c r="P109">
        <v>22</v>
      </c>
      <c r="Q109" s="3">
        <v>205.66499999999999</v>
      </c>
      <c r="R109" s="3">
        <v>902.52200000000005</v>
      </c>
      <c r="S109" s="3">
        <v>185617.28700000001</v>
      </c>
      <c r="T109" s="3">
        <v>14408763</v>
      </c>
      <c r="AD109">
        <v>23</v>
      </c>
      <c r="AE109" s="3">
        <v>171.179</v>
      </c>
      <c r="AF109" s="3">
        <v>435.55099999999999</v>
      </c>
      <c r="AG109" s="3">
        <v>74557.323000000004</v>
      </c>
      <c r="AH109" s="3">
        <v>5787601</v>
      </c>
    </row>
    <row r="110" spans="1:35" x14ac:dyDescent="0.35">
      <c r="P110">
        <v>23</v>
      </c>
      <c r="Q110" s="3">
        <v>176.268</v>
      </c>
      <c r="R110" s="3">
        <v>827.70399999999995</v>
      </c>
      <c r="S110" s="3">
        <v>145897.639</v>
      </c>
      <c r="T110" s="3">
        <v>11325478</v>
      </c>
      <c r="AD110">
        <v>24</v>
      </c>
      <c r="AE110" s="3">
        <v>326.60399999999998</v>
      </c>
      <c r="AF110" s="3">
        <v>3196.8330000000001</v>
      </c>
      <c r="AG110" s="3">
        <v>1044097.345</v>
      </c>
      <c r="AI110" s="3">
        <v>81049300</v>
      </c>
    </row>
    <row r="111" spans="1:35" x14ac:dyDescent="0.35">
      <c r="A111" t="s">
        <v>13</v>
      </c>
      <c r="B111" s="3">
        <f t="shared" ref="B111:F113" si="0">B107/$B$107*100</f>
        <v>100</v>
      </c>
      <c r="C111" s="3">
        <f t="shared" si="0"/>
        <v>81.417029473191008</v>
      </c>
      <c r="D111" s="3">
        <f t="shared" si="0"/>
        <v>60.376046475501319</v>
      </c>
      <c r="E111" s="3">
        <f t="shared" si="0"/>
        <v>79.264463789671495</v>
      </c>
      <c r="F111" s="3">
        <f t="shared" si="0"/>
        <v>178.08755493845149</v>
      </c>
      <c r="G111" s="3">
        <f>G107/$B$107*100</f>
        <v>12.467143871557184</v>
      </c>
    </row>
    <row r="112" spans="1:35" x14ac:dyDescent="0.35">
      <c r="A112" t="s">
        <v>11</v>
      </c>
      <c r="B112" s="3">
        <f t="shared" si="0"/>
        <v>51.25984344451242</v>
      </c>
      <c r="C112" s="3">
        <f t="shared" si="0"/>
        <v>39.269685228619636</v>
      </c>
      <c r="D112" s="3">
        <f t="shared" si="0"/>
        <v>33.534138249867688</v>
      </c>
      <c r="E112" s="3">
        <f t="shared" si="0"/>
        <v>40.239180197238881</v>
      </c>
      <c r="F112" s="3">
        <f t="shared" si="0"/>
        <v>102.74610908132833</v>
      </c>
      <c r="G112" s="3">
        <f>G108/$B$107*100</f>
        <v>5.0227956444520476</v>
      </c>
    </row>
    <row r="113" spans="1:7" x14ac:dyDescent="0.35">
      <c r="A113" t="s">
        <v>12</v>
      </c>
      <c r="B113" s="3">
        <f t="shared" si="0"/>
        <v>5.1259843444512416</v>
      </c>
      <c r="C113" s="3">
        <f t="shared" si="0"/>
        <v>3.8882782342585132</v>
      </c>
      <c r="D113" s="3">
        <f t="shared" si="0"/>
        <v>3.2268239576005393</v>
      </c>
      <c r="E113" s="3">
        <f t="shared" si="0"/>
        <v>4.2182122442886403</v>
      </c>
      <c r="F113" s="3">
        <f t="shared" si="0"/>
        <v>10.026993534764626</v>
      </c>
      <c r="G113" s="3">
        <f>G109/$B$107*100</f>
        <v>0.53543181475250823</v>
      </c>
    </row>
    <row r="116" spans="1:7" x14ac:dyDescent="0.35">
      <c r="A116" t="s">
        <v>20</v>
      </c>
      <c r="B116">
        <f>_xlfn.VAR.S(F25:F102)</f>
        <v>58780878526233.063</v>
      </c>
      <c r="C116">
        <f>_xlfn.VAR.S(M25:M108)</f>
        <v>44553171666588.047</v>
      </c>
      <c r="D116">
        <f>_xlfn.VAR.S(T25:T110)</f>
        <v>31581194305253.543</v>
      </c>
      <c r="E116">
        <f>_xlfn.VAR.S(AA25:AA108)</f>
        <v>31528231077418.543</v>
      </c>
      <c r="F116">
        <f>_xlfn.VAR.S(AH25:AH108)</f>
        <v>286189619882459.88</v>
      </c>
    </row>
    <row r="117" spans="1:7" x14ac:dyDescent="0.35">
      <c r="A117" t="s">
        <v>21</v>
      </c>
      <c r="D117">
        <f>_xlfn.T.TEST(F25:F102,T25:T110,2,3)</f>
        <v>9.9827659063910676E-6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70" zoomScaleNormal="70" workbookViewId="0">
      <selection activeCell="J14" sqref="J14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IF R-loops</vt:lpstr>
      <vt:lpstr>IF XAB2</vt:lpstr>
      <vt:lpstr>IF AQR</vt:lpstr>
      <vt:lpstr>PLA XAB2-Rloops</vt:lpstr>
      <vt:lpstr>PLA AQR-Rloops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Lise-Marie DONNIO</dc:creator>
  <cp:lastModifiedBy>lise-marie.donnio</cp:lastModifiedBy>
  <dcterms:created xsi:type="dcterms:W3CDTF">2020-07-21T07:28:58Z</dcterms:created>
  <dcterms:modified xsi:type="dcterms:W3CDTF">2022-05-25T07:59:16Z</dcterms:modified>
</cp:coreProperties>
</file>