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19200" windowHeight="7050" activeTab="2"/>
  </bookViews>
  <sheets>
    <sheet name="Rloops" sheetId="1" r:id="rId1"/>
    <sheet name="ARN" sheetId="2" r:id="rId2"/>
    <sheet name="graph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2" l="1"/>
  <c r="C95" i="1"/>
  <c r="C96" i="2" l="1"/>
  <c r="B96" i="2"/>
  <c r="C94" i="1"/>
  <c r="B94" i="1"/>
  <c r="B87" i="2" l="1"/>
  <c r="B91" i="2" s="1"/>
  <c r="C87" i="2"/>
  <c r="B88" i="2"/>
  <c r="B89" i="2" s="1"/>
  <c r="B93" i="2" s="1"/>
  <c r="C88" i="2"/>
  <c r="C89" i="2" s="1"/>
  <c r="C93" i="2" l="1"/>
  <c r="C91" i="2"/>
  <c r="B92" i="2"/>
  <c r="C92" i="2"/>
  <c r="C86" i="1"/>
  <c r="C87" i="1" s="1"/>
  <c r="B86" i="1"/>
  <c r="C85" i="1"/>
  <c r="B85" i="1"/>
  <c r="B89" i="1" s="1"/>
  <c r="C89" i="1" l="1"/>
  <c r="C90" i="1"/>
  <c r="B90" i="1"/>
  <c r="C91" i="1"/>
  <c r="B87" i="1"/>
  <c r="B91" i="1" s="1"/>
</calcChain>
</file>

<file path=xl/sharedStrings.xml><?xml version="1.0" encoding="utf-8"?>
<sst xmlns="http://schemas.openxmlformats.org/spreadsheetml/2006/main" count="40" uniqueCount="15">
  <si>
    <t>Area</t>
  </si>
  <si>
    <t>Mean</t>
  </si>
  <si>
    <t>IntDen</t>
  </si>
  <si>
    <t>RawIntDen</t>
  </si>
  <si>
    <t>Average</t>
  </si>
  <si>
    <t>SD</t>
  </si>
  <si>
    <t>SEM</t>
  </si>
  <si>
    <t>Percentage</t>
  </si>
  <si>
    <t>Variance</t>
  </si>
  <si>
    <t>t.test</t>
  </si>
  <si>
    <t>Without</t>
  </si>
  <si>
    <t>with</t>
  </si>
  <si>
    <t>With</t>
  </si>
  <si>
    <t>Without RNAseH</t>
  </si>
  <si>
    <t>With RNAseH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</si>
</sst>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6" formatCode="0.0E+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Rloops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Rloops!$B$91:$F$91</c:f>
                <c:numCache>
                  <c:formatCode>General</c:formatCode>
                  <c:ptCount val="5"/>
                  <c:pt idx="0">
                    <c:v>4.250815300661845</c:v>
                  </c:pt>
                  <c:pt idx="1">
                    <c:v>2.4553938170336016</c:v>
                  </c:pt>
                </c:numCache>
              </c:numRef>
            </c:plus>
            <c:minus>
              <c:numRef>
                <c:f>Rloops!$B$91:$F$91</c:f>
                <c:numCache>
                  <c:formatCode>General</c:formatCode>
                  <c:ptCount val="5"/>
                  <c:pt idx="0">
                    <c:v>4.250815300661845</c:v>
                  </c:pt>
                  <c:pt idx="1">
                    <c:v>2.4553938170336016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Rloops!$B$84:$C$84</c:f>
              <c:strCache>
                <c:ptCount val="2"/>
                <c:pt idx="0">
                  <c:v>Without</c:v>
                </c:pt>
                <c:pt idx="1">
                  <c:v>with</c:v>
                </c:pt>
              </c:strCache>
            </c:strRef>
          </c:cat>
          <c:val>
            <c:numRef>
              <c:f>Rloops!$B$89:$C$89</c:f>
              <c:numCache>
                <c:formatCode>0</c:formatCode>
                <c:ptCount val="2"/>
                <c:pt idx="0">
                  <c:v>100</c:v>
                </c:pt>
                <c:pt idx="1">
                  <c:v>39.409918412945807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2-40D7-AAFF-DD0A74EE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95534976"/>
        <c:axId val="295535536"/>
      </c:barChart>
      <c:catAx>
        <c:axId val="2955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535536"/>
        <c:crosses val="autoZero"/>
        <c:auto val="1"/>
        <c:lblAlgn val="ctr"/>
        <c:lblOffset val="100"/>
        <c:noMultiLvlLbl val="0"/>
      </c:catAx>
      <c:valAx>
        <c:axId val="29553553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53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IF R-loops</c:v>
          </c:tx>
          <c:spPr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(Rloops!$B$91,Rloops!$C$91)</c:f>
                <c:numCache>
                  <c:formatCode>General</c:formatCode>
                  <c:ptCount val="2"/>
                  <c:pt idx="0">
                    <c:v>4.250815300661845</c:v>
                  </c:pt>
                  <c:pt idx="1">
                    <c:v>2.4553938170336016</c:v>
                  </c:pt>
                </c:numCache>
              </c:numRef>
            </c:plus>
            <c:minus>
              <c:numRef>
                <c:f>(Rloops!$B$91,Rloops!$C$91)</c:f>
                <c:numCache>
                  <c:formatCode>General</c:formatCode>
                  <c:ptCount val="2"/>
                  <c:pt idx="0">
                    <c:v>4.250815300661845</c:v>
                  </c:pt>
                  <c:pt idx="1">
                    <c:v>2.4553938170336016</c:v>
                  </c:pt>
                </c:numCache>
              </c:numRef>
            </c:minus>
            <c:spPr>
              <a:ln w="9525">
                <a:solidFill>
                  <a:schemeClr val="tx1"/>
                </a:solidFill>
              </a:ln>
            </c:spPr>
          </c:errBars>
          <c:cat>
            <c:strLit>
              <c:ptCount val="2"/>
              <c:pt idx="0">
                <c:v>Without RNAseH</c:v>
              </c:pt>
              <c:pt idx="1">
                <c:v> With RNAseH</c:v>
              </c:pt>
            </c:strLit>
          </c:cat>
          <c:val>
            <c:numRef>
              <c:f>(Rloops!$B$89,Rloops!$C$89)</c:f>
              <c:numCache>
                <c:formatCode>0</c:formatCode>
                <c:ptCount val="2"/>
                <c:pt idx="0">
                  <c:v>100</c:v>
                </c:pt>
                <c:pt idx="1">
                  <c:v>39.409918412945807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3-4906-92BE-AC03A52522C9}"/>
            </c:ext>
          </c:extLst>
        </c:ser>
        <c:ser>
          <c:idx val="0"/>
          <c:order val="1"/>
          <c:tx>
            <c:v>IF RNA</c:v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(ARN!$B$93,ARN!$C$93)</c:f>
                <c:numCache>
                  <c:formatCode>General</c:formatCode>
                  <c:ptCount val="2"/>
                  <c:pt idx="0">
                    <c:v>3.5817136320023057</c:v>
                  </c:pt>
                  <c:pt idx="1">
                    <c:v>4.1022599934311623</c:v>
                  </c:pt>
                </c:numCache>
              </c:numRef>
            </c:plus>
            <c:minus>
              <c:numRef>
                <c:f>(ARN!$B$93,ARN!$C$93)</c:f>
                <c:numCache>
                  <c:formatCode>General</c:formatCode>
                  <c:ptCount val="2"/>
                  <c:pt idx="0">
                    <c:v>3.5817136320023057</c:v>
                  </c:pt>
                  <c:pt idx="1">
                    <c:v>4.1022599934311623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Lit>
              <c:ptCount val="2"/>
              <c:pt idx="0">
                <c:v>Without RNAseH</c:v>
              </c:pt>
              <c:pt idx="1">
                <c:v> With RNAseH</c:v>
              </c:pt>
            </c:strLit>
          </c:cat>
          <c:val>
            <c:numRef>
              <c:f>(ARN!$B$91,ARN!$C$91)</c:f>
              <c:numCache>
                <c:formatCode>0</c:formatCode>
                <c:ptCount val="2"/>
                <c:pt idx="0">
                  <c:v>100</c:v>
                </c:pt>
                <c:pt idx="1">
                  <c:v>89.69648823089419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3-4906-92BE-AC03A5252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95534976"/>
        <c:axId val="295535536"/>
      </c:barChart>
      <c:catAx>
        <c:axId val="2955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95535536"/>
        <c:crosses val="autoZero"/>
        <c:auto val="1"/>
        <c:lblAlgn val="ctr"/>
        <c:lblOffset val="100"/>
        <c:noMultiLvlLbl val="0"/>
      </c:catAx>
      <c:valAx>
        <c:axId val="295535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fluorescence (a.u.)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95534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822903</xdr:colOff>
      <xdr:row>81</xdr:row>
      <xdr:rowOff>30162</xdr:rowOff>
    </xdr:from>
    <xdr:to>
      <xdr:col>8</xdr:col>
      <xdr:colOff>0</xdr:colOff>
      <xdr:row>95</xdr:row>
      <xdr:rowOff>100589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82550</xdr:rowOff>
    </xdr:from>
    <xdr:to>
      <xdr:col>4</xdr:col>
      <xdr:colOff>479425</xdr:colOff>
      <xdr:row>14</xdr:row>
      <xdr:rowOff>161059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95"/>
  <sheetViews>
    <sheetView topLeftCell="A7" zoomScale="55" zoomScaleNormal="55" workbookViewId="0">
      <selection sqref="A1:XFD1"/>
    </sheetView>
  </sheetViews>
  <sheetFormatPr baseColWidth="10" defaultRowHeight="14.5" x14ac:dyDescent="0.35"/>
  <cols>
    <col min="2" max="4" width="12" bestFit="1" customWidth="1"/>
  </cols>
  <sheetData>
    <row r="1" spans="2:14" s="1" customFormat="1" x14ac:dyDescent="0.35">
      <c r="C1" s="1" t="s">
        <v>13</v>
      </c>
      <c r="J1" s="1" t="s">
        <v>14</v>
      </c>
    </row>
    <row r="2" spans="2:14" s="1" customFormat="1" x14ac:dyDescent="0.35">
      <c r="C2" s="1" t="s">
        <v>0</v>
      </c>
      <c r="D2" s="1" t="s">
        <v>1</v>
      </c>
      <c r="E2" s="1" t="s">
        <v>2</v>
      </c>
      <c r="F2" s="1" t="s">
        <v>3</v>
      </c>
      <c r="J2" s="1" t="s">
        <v>0</v>
      </c>
      <c r="K2" s="1" t="s">
        <v>1</v>
      </c>
      <c r="L2" s="1" t="s">
        <v>2</v>
      </c>
      <c r="M2" s="1" t="s">
        <v>3</v>
      </c>
    </row>
    <row r="3" spans="2:14" x14ac:dyDescent="0.35">
      <c r="B3">
        <v>1</v>
      </c>
      <c r="C3">
        <v>10804</v>
      </c>
      <c r="D3">
        <v>380.67</v>
      </c>
      <c r="E3">
        <v>4112756</v>
      </c>
      <c r="F3">
        <v>4112756</v>
      </c>
      <c r="I3">
        <v>1</v>
      </c>
      <c r="J3">
        <v>7495</v>
      </c>
      <c r="K3">
        <v>259.17099999999999</v>
      </c>
      <c r="L3">
        <v>1942486</v>
      </c>
      <c r="M3">
        <v>1942486</v>
      </c>
    </row>
    <row r="4" spans="2:14" x14ac:dyDescent="0.35">
      <c r="B4">
        <v>2</v>
      </c>
      <c r="C4">
        <v>16102</v>
      </c>
      <c r="D4">
        <v>509.90800000000002</v>
      </c>
      <c r="E4">
        <v>8210532</v>
      </c>
      <c r="F4">
        <v>8210532</v>
      </c>
      <c r="I4">
        <v>2</v>
      </c>
      <c r="J4">
        <v>12632</v>
      </c>
      <c r="K4">
        <v>204.66499999999999</v>
      </c>
      <c r="L4">
        <v>2585328</v>
      </c>
      <c r="M4">
        <v>2585328</v>
      </c>
    </row>
    <row r="5" spans="2:14" x14ac:dyDescent="0.35">
      <c r="B5">
        <v>3</v>
      </c>
      <c r="C5">
        <v>9659</v>
      </c>
      <c r="D5">
        <v>307.35300000000001</v>
      </c>
      <c r="E5">
        <v>2968727</v>
      </c>
      <c r="F5">
        <v>2968727</v>
      </c>
      <c r="I5">
        <v>3</v>
      </c>
      <c r="J5">
        <v>9871</v>
      </c>
      <c r="K5">
        <v>271.87799999999999</v>
      </c>
      <c r="L5">
        <v>2683706</v>
      </c>
      <c r="M5">
        <v>2683706</v>
      </c>
    </row>
    <row r="6" spans="2:14" x14ac:dyDescent="0.35">
      <c r="B6">
        <v>4</v>
      </c>
      <c r="C6">
        <v>9363</v>
      </c>
      <c r="D6">
        <v>576.505</v>
      </c>
      <c r="E6">
        <v>5397818</v>
      </c>
      <c r="F6">
        <v>5397818</v>
      </c>
      <c r="I6">
        <v>4</v>
      </c>
      <c r="J6">
        <v>12794</v>
      </c>
      <c r="K6">
        <v>519.08399999999995</v>
      </c>
      <c r="L6">
        <v>6641166</v>
      </c>
      <c r="N6">
        <v>6641166</v>
      </c>
    </row>
    <row r="7" spans="2:14" x14ac:dyDescent="0.35">
      <c r="B7">
        <v>5</v>
      </c>
      <c r="C7">
        <v>18543</v>
      </c>
      <c r="D7">
        <v>533.09100000000001</v>
      </c>
      <c r="E7">
        <v>9885109</v>
      </c>
      <c r="F7">
        <v>9885109</v>
      </c>
      <c r="I7">
        <v>5</v>
      </c>
      <c r="J7">
        <v>7990</v>
      </c>
      <c r="K7">
        <v>207.43799999999999</v>
      </c>
      <c r="L7">
        <v>1657427</v>
      </c>
      <c r="M7">
        <v>1657427</v>
      </c>
    </row>
    <row r="8" spans="2:14" x14ac:dyDescent="0.35">
      <c r="B8">
        <v>6</v>
      </c>
      <c r="C8">
        <v>15442</v>
      </c>
      <c r="D8">
        <v>517.08600000000001</v>
      </c>
      <c r="E8">
        <v>7984844</v>
      </c>
      <c r="F8">
        <v>7984844</v>
      </c>
      <c r="I8">
        <v>6</v>
      </c>
      <c r="J8">
        <v>7912</v>
      </c>
      <c r="K8">
        <v>294.52600000000001</v>
      </c>
      <c r="L8">
        <v>2330292</v>
      </c>
      <c r="M8">
        <v>2330292</v>
      </c>
    </row>
    <row r="9" spans="2:14" x14ac:dyDescent="0.35">
      <c r="B9">
        <v>7</v>
      </c>
      <c r="C9">
        <v>10669</v>
      </c>
      <c r="D9">
        <v>433.12200000000001</v>
      </c>
      <c r="E9">
        <v>4620982</v>
      </c>
      <c r="F9">
        <v>4620982</v>
      </c>
      <c r="I9">
        <v>7</v>
      </c>
      <c r="J9">
        <v>11018</v>
      </c>
      <c r="K9">
        <v>269.524</v>
      </c>
      <c r="L9">
        <v>2969615</v>
      </c>
      <c r="M9">
        <v>2969615</v>
      </c>
    </row>
    <row r="10" spans="2:14" x14ac:dyDescent="0.35">
      <c r="B10">
        <v>8</v>
      </c>
      <c r="C10">
        <v>10463</v>
      </c>
      <c r="D10">
        <v>345.995</v>
      </c>
      <c r="E10">
        <v>3620141</v>
      </c>
      <c r="F10">
        <v>3620141</v>
      </c>
      <c r="I10">
        <v>8</v>
      </c>
      <c r="J10">
        <v>9306</v>
      </c>
      <c r="K10">
        <v>213.22300000000001</v>
      </c>
      <c r="L10">
        <v>1984249</v>
      </c>
      <c r="M10">
        <v>1984249</v>
      </c>
    </row>
    <row r="11" spans="2:14" x14ac:dyDescent="0.35">
      <c r="B11">
        <v>9</v>
      </c>
      <c r="C11">
        <v>10780</v>
      </c>
      <c r="D11">
        <v>402.21800000000002</v>
      </c>
      <c r="E11">
        <v>4335906</v>
      </c>
      <c r="F11">
        <v>4335906</v>
      </c>
      <c r="I11">
        <v>9</v>
      </c>
      <c r="J11">
        <v>8509</v>
      </c>
      <c r="K11">
        <v>223.578</v>
      </c>
      <c r="L11">
        <v>1902421</v>
      </c>
      <c r="M11">
        <v>1902421</v>
      </c>
    </row>
    <row r="12" spans="2:14" x14ac:dyDescent="0.35">
      <c r="B12">
        <v>10</v>
      </c>
      <c r="C12">
        <v>11900</v>
      </c>
      <c r="D12">
        <v>474.10899999999998</v>
      </c>
      <c r="E12">
        <v>5641896</v>
      </c>
      <c r="F12">
        <v>5641896</v>
      </c>
      <c r="I12">
        <v>10</v>
      </c>
      <c r="J12">
        <v>7449</v>
      </c>
      <c r="K12">
        <v>349.11599999999999</v>
      </c>
      <c r="L12">
        <v>2600564</v>
      </c>
      <c r="M12">
        <v>2600564</v>
      </c>
    </row>
    <row r="13" spans="2:14" x14ac:dyDescent="0.35">
      <c r="B13">
        <v>11</v>
      </c>
      <c r="C13">
        <v>10048</v>
      </c>
      <c r="D13">
        <v>349.22800000000001</v>
      </c>
      <c r="E13">
        <v>3509039</v>
      </c>
      <c r="F13">
        <v>3509039</v>
      </c>
      <c r="I13">
        <v>11</v>
      </c>
      <c r="J13">
        <v>14454</v>
      </c>
      <c r="K13">
        <v>202.672</v>
      </c>
      <c r="L13">
        <v>2929417</v>
      </c>
      <c r="M13">
        <v>2929417</v>
      </c>
    </row>
    <row r="14" spans="2:14" x14ac:dyDescent="0.35">
      <c r="B14">
        <v>12</v>
      </c>
      <c r="C14">
        <v>15785</v>
      </c>
      <c r="D14">
        <v>461.63799999999998</v>
      </c>
      <c r="E14">
        <v>7286959</v>
      </c>
      <c r="F14">
        <v>7286959</v>
      </c>
      <c r="I14">
        <v>12</v>
      </c>
      <c r="J14">
        <v>11162</v>
      </c>
      <c r="K14">
        <v>179.923</v>
      </c>
      <c r="L14">
        <v>2008297</v>
      </c>
      <c r="M14">
        <v>2008297</v>
      </c>
    </row>
    <row r="15" spans="2:14" x14ac:dyDescent="0.35">
      <c r="B15">
        <v>13</v>
      </c>
      <c r="C15">
        <v>10463</v>
      </c>
      <c r="D15">
        <v>370.48099999999999</v>
      </c>
      <c r="E15">
        <v>3876345</v>
      </c>
      <c r="F15">
        <v>3876345</v>
      </c>
      <c r="I15">
        <v>13</v>
      </c>
      <c r="J15">
        <v>9603</v>
      </c>
      <c r="K15">
        <v>154.79</v>
      </c>
      <c r="L15">
        <v>1486450</v>
      </c>
      <c r="M15">
        <v>1486450</v>
      </c>
    </row>
    <row r="16" spans="2:14" x14ac:dyDescent="0.35">
      <c r="B16">
        <v>14</v>
      </c>
      <c r="C16">
        <v>10732</v>
      </c>
      <c r="D16">
        <v>456.46600000000001</v>
      </c>
      <c r="E16">
        <v>4898791</v>
      </c>
      <c r="F16">
        <v>4898791</v>
      </c>
      <c r="I16">
        <v>14</v>
      </c>
      <c r="J16">
        <v>9856</v>
      </c>
      <c r="K16">
        <v>159.953</v>
      </c>
      <c r="L16">
        <v>1576496</v>
      </c>
      <c r="M16">
        <v>1576496</v>
      </c>
    </row>
    <row r="17" spans="2:14" x14ac:dyDescent="0.35">
      <c r="B17">
        <v>15</v>
      </c>
      <c r="C17">
        <v>20272</v>
      </c>
      <c r="D17">
        <v>628.375</v>
      </c>
      <c r="E17">
        <v>12738424</v>
      </c>
      <c r="F17">
        <v>12738424</v>
      </c>
      <c r="I17">
        <v>15</v>
      </c>
      <c r="J17">
        <v>14793</v>
      </c>
      <c r="K17">
        <v>205.791</v>
      </c>
      <c r="L17">
        <v>3044266</v>
      </c>
      <c r="M17">
        <v>3044266</v>
      </c>
    </row>
    <row r="18" spans="2:14" x14ac:dyDescent="0.35">
      <c r="B18">
        <v>16</v>
      </c>
      <c r="C18">
        <v>9073</v>
      </c>
      <c r="D18">
        <v>392.435</v>
      </c>
      <c r="E18">
        <v>3560567</v>
      </c>
      <c r="F18">
        <v>3560567</v>
      </c>
      <c r="I18">
        <v>1</v>
      </c>
      <c r="J18">
        <v>7467</v>
      </c>
      <c r="K18">
        <v>160.333</v>
      </c>
      <c r="L18">
        <v>1197207</v>
      </c>
      <c r="M18">
        <v>1197207</v>
      </c>
    </row>
    <row r="19" spans="2:14" x14ac:dyDescent="0.35">
      <c r="B19">
        <v>17</v>
      </c>
      <c r="C19">
        <v>11162</v>
      </c>
      <c r="D19">
        <v>588.51900000000001</v>
      </c>
      <c r="E19">
        <v>6569049</v>
      </c>
      <c r="F19">
        <v>6569049</v>
      </c>
      <c r="I19">
        <v>2</v>
      </c>
      <c r="J19">
        <v>8756</v>
      </c>
      <c r="K19">
        <v>177.39599999999999</v>
      </c>
      <c r="L19">
        <v>1553281</v>
      </c>
      <c r="M19">
        <v>1553281</v>
      </c>
    </row>
    <row r="20" spans="2:14" x14ac:dyDescent="0.35">
      <c r="B20">
        <v>18</v>
      </c>
      <c r="C20">
        <v>10271</v>
      </c>
      <c r="D20">
        <v>320.41699999999997</v>
      </c>
      <c r="E20">
        <v>3291002</v>
      </c>
      <c r="F20">
        <v>3291002</v>
      </c>
      <c r="I20">
        <v>3</v>
      </c>
      <c r="J20">
        <v>6904</v>
      </c>
      <c r="K20">
        <v>229.51499999999999</v>
      </c>
      <c r="L20">
        <v>1584573</v>
      </c>
      <c r="M20">
        <v>1584573</v>
      </c>
    </row>
    <row r="21" spans="2:14" x14ac:dyDescent="0.35">
      <c r="B21">
        <v>19</v>
      </c>
      <c r="C21">
        <v>8761</v>
      </c>
      <c r="D21">
        <v>375.13200000000001</v>
      </c>
      <c r="E21">
        <v>3286530</v>
      </c>
      <c r="F21">
        <v>3286530</v>
      </c>
      <c r="I21">
        <v>4</v>
      </c>
      <c r="J21">
        <v>6055</v>
      </c>
      <c r="K21">
        <v>168.03100000000001</v>
      </c>
      <c r="L21">
        <v>1017427</v>
      </c>
      <c r="M21">
        <v>1017427</v>
      </c>
    </row>
    <row r="22" spans="2:14" x14ac:dyDescent="0.35">
      <c r="B22">
        <v>20</v>
      </c>
      <c r="C22">
        <v>10691</v>
      </c>
      <c r="D22">
        <v>501.53300000000002</v>
      </c>
      <c r="E22">
        <v>5361888</v>
      </c>
      <c r="F22">
        <v>5361888</v>
      </c>
      <c r="I22">
        <v>5</v>
      </c>
      <c r="J22">
        <v>6916</v>
      </c>
      <c r="K22">
        <v>172.03800000000001</v>
      </c>
      <c r="L22">
        <v>1189813</v>
      </c>
      <c r="M22">
        <v>1189813</v>
      </c>
    </row>
    <row r="23" spans="2:14" x14ac:dyDescent="0.35">
      <c r="B23">
        <v>21</v>
      </c>
      <c r="C23">
        <v>9994</v>
      </c>
      <c r="D23">
        <v>456.964</v>
      </c>
      <c r="E23">
        <v>4566900</v>
      </c>
      <c r="F23">
        <v>4566900</v>
      </c>
      <c r="I23">
        <v>6</v>
      </c>
      <c r="J23">
        <v>6313</v>
      </c>
      <c r="K23">
        <v>160.49299999999999</v>
      </c>
      <c r="L23">
        <v>1013192</v>
      </c>
      <c r="M23">
        <v>1013192</v>
      </c>
      <c r="N23">
        <v>59164705</v>
      </c>
    </row>
    <row r="24" spans="2:14" x14ac:dyDescent="0.35">
      <c r="B24">
        <v>22</v>
      </c>
      <c r="C24">
        <v>8500</v>
      </c>
      <c r="D24">
        <v>416.23099999999999</v>
      </c>
      <c r="E24">
        <v>3537964</v>
      </c>
      <c r="F24">
        <v>3537964</v>
      </c>
      <c r="I24">
        <v>7</v>
      </c>
      <c r="J24">
        <v>10278</v>
      </c>
      <c r="K24">
        <v>178.39599999999999</v>
      </c>
      <c r="L24">
        <v>1833551</v>
      </c>
      <c r="M24">
        <v>1833551</v>
      </c>
    </row>
    <row r="25" spans="2:14" x14ac:dyDescent="0.35">
      <c r="B25">
        <v>23</v>
      </c>
      <c r="C25">
        <v>9719</v>
      </c>
      <c r="D25">
        <v>350.66399999999999</v>
      </c>
      <c r="E25">
        <v>3408103</v>
      </c>
      <c r="F25">
        <v>3408103</v>
      </c>
      <c r="I25">
        <v>8</v>
      </c>
      <c r="J25">
        <v>9122</v>
      </c>
      <c r="K25">
        <v>217.50800000000001</v>
      </c>
      <c r="L25">
        <v>1984110</v>
      </c>
      <c r="M25">
        <v>1984110</v>
      </c>
    </row>
    <row r="26" spans="2:14" x14ac:dyDescent="0.35">
      <c r="B26">
        <v>24</v>
      </c>
      <c r="C26">
        <v>10728</v>
      </c>
      <c r="D26">
        <v>502.01499999999999</v>
      </c>
      <c r="E26">
        <v>5385614</v>
      </c>
      <c r="F26">
        <v>5385614</v>
      </c>
      <c r="I26">
        <v>9</v>
      </c>
      <c r="J26">
        <v>14811</v>
      </c>
      <c r="K26">
        <v>228.05600000000001</v>
      </c>
      <c r="L26">
        <v>3377742</v>
      </c>
      <c r="M26">
        <v>3377742</v>
      </c>
    </row>
    <row r="27" spans="2:14" x14ac:dyDescent="0.35">
      <c r="B27">
        <v>25</v>
      </c>
      <c r="C27">
        <v>10748</v>
      </c>
      <c r="D27">
        <v>495.416</v>
      </c>
      <c r="E27">
        <v>5324731</v>
      </c>
      <c r="F27">
        <v>5324731</v>
      </c>
      <c r="I27">
        <v>10</v>
      </c>
      <c r="J27">
        <v>14703</v>
      </c>
      <c r="K27">
        <v>213.583</v>
      </c>
      <c r="L27">
        <v>3140316</v>
      </c>
      <c r="M27">
        <v>3140316</v>
      </c>
    </row>
    <row r="28" spans="2:14" x14ac:dyDescent="0.35">
      <c r="B28">
        <v>26</v>
      </c>
      <c r="C28">
        <v>11710</v>
      </c>
      <c r="D28">
        <v>1452.1369999999999</v>
      </c>
      <c r="E28">
        <v>17004521</v>
      </c>
      <c r="G28">
        <v>17004521</v>
      </c>
      <c r="I28">
        <v>11</v>
      </c>
      <c r="J28">
        <v>13227</v>
      </c>
      <c r="K28">
        <v>160.893</v>
      </c>
      <c r="L28">
        <v>2128135</v>
      </c>
      <c r="M28">
        <v>2128135</v>
      </c>
    </row>
    <row r="29" spans="2:14" x14ac:dyDescent="0.35">
      <c r="B29">
        <v>1</v>
      </c>
      <c r="C29">
        <v>11216</v>
      </c>
      <c r="D29">
        <v>472.93299999999999</v>
      </c>
      <c r="E29">
        <v>5304414</v>
      </c>
      <c r="F29">
        <v>5304414</v>
      </c>
      <c r="I29">
        <v>12</v>
      </c>
      <c r="J29">
        <v>8234</v>
      </c>
      <c r="K29">
        <v>182.08600000000001</v>
      </c>
      <c r="L29">
        <v>1499294</v>
      </c>
      <c r="M29">
        <v>1499294</v>
      </c>
    </row>
    <row r="30" spans="2:14" x14ac:dyDescent="0.35">
      <c r="B30">
        <v>2</v>
      </c>
      <c r="C30">
        <v>9457</v>
      </c>
      <c r="D30">
        <v>376.57</v>
      </c>
      <c r="E30">
        <v>3561222</v>
      </c>
      <c r="F30">
        <v>3561222</v>
      </c>
      <c r="I30">
        <v>13</v>
      </c>
      <c r="J30">
        <v>7370</v>
      </c>
      <c r="K30">
        <v>244.90199999999999</v>
      </c>
      <c r="L30">
        <v>1804927</v>
      </c>
      <c r="M30">
        <v>1804927</v>
      </c>
    </row>
    <row r="31" spans="2:14" x14ac:dyDescent="0.35">
      <c r="B31">
        <v>3</v>
      </c>
      <c r="C31">
        <v>9119</v>
      </c>
      <c r="D31">
        <v>430.47899999999998</v>
      </c>
      <c r="E31">
        <v>3925535</v>
      </c>
      <c r="F31">
        <v>3925535</v>
      </c>
      <c r="I31">
        <v>14</v>
      </c>
      <c r="J31">
        <v>6135</v>
      </c>
      <c r="K31">
        <v>154.495</v>
      </c>
      <c r="L31">
        <v>947828</v>
      </c>
      <c r="M31">
        <v>947828</v>
      </c>
    </row>
    <row r="32" spans="2:14" x14ac:dyDescent="0.35">
      <c r="B32">
        <v>4</v>
      </c>
      <c r="C32">
        <v>18015</v>
      </c>
      <c r="D32">
        <v>444.37599999999998</v>
      </c>
      <c r="E32">
        <v>8005429</v>
      </c>
      <c r="F32">
        <v>8005429</v>
      </c>
      <c r="I32">
        <v>15</v>
      </c>
      <c r="J32">
        <v>11743</v>
      </c>
      <c r="K32">
        <v>213.20500000000001</v>
      </c>
      <c r="L32">
        <v>2503672</v>
      </c>
      <c r="M32">
        <v>2503672</v>
      </c>
    </row>
    <row r="33" spans="2:13" x14ac:dyDescent="0.35">
      <c r="B33">
        <v>5</v>
      </c>
      <c r="C33">
        <v>7796</v>
      </c>
      <c r="D33">
        <v>630.40499999999997</v>
      </c>
      <c r="E33">
        <v>4914639</v>
      </c>
      <c r="F33">
        <v>4914639</v>
      </c>
      <c r="I33">
        <v>16</v>
      </c>
      <c r="J33">
        <v>13779</v>
      </c>
      <c r="K33">
        <v>213.43799999999999</v>
      </c>
      <c r="L33">
        <v>2940957</v>
      </c>
      <c r="M33">
        <v>2940957</v>
      </c>
    </row>
    <row r="34" spans="2:13" x14ac:dyDescent="0.35">
      <c r="B34">
        <v>6</v>
      </c>
      <c r="C34">
        <v>11950</v>
      </c>
      <c r="D34">
        <v>481.42899999999997</v>
      </c>
      <c r="E34">
        <v>5753074</v>
      </c>
      <c r="F34">
        <v>5753074</v>
      </c>
      <c r="I34">
        <v>17</v>
      </c>
      <c r="J34">
        <v>5605</v>
      </c>
      <c r="K34">
        <v>237.643</v>
      </c>
      <c r="L34">
        <v>1331991</v>
      </c>
      <c r="M34">
        <v>1331991</v>
      </c>
    </row>
    <row r="35" spans="2:13" x14ac:dyDescent="0.35">
      <c r="B35">
        <v>7</v>
      </c>
      <c r="C35">
        <v>6978</v>
      </c>
      <c r="D35">
        <v>556.61699999999996</v>
      </c>
      <c r="E35">
        <v>3884073</v>
      </c>
      <c r="F35">
        <v>3884073</v>
      </c>
      <c r="I35">
        <v>18</v>
      </c>
      <c r="J35">
        <v>10800</v>
      </c>
      <c r="K35">
        <v>170.173</v>
      </c>
      <c r="L35">
        <v>1837866</v>
      </c>
      <c r="M35">
        <v>1837866</v>
      </c>
    </row>
    <row r="36" spans="2:13" x14ac:dyDescent="0.35">
      <c r="B36">
        <v>8</v>
      </c>
      <c r="C36">
        <v>14250</v>
      </c>
      <c r="D36">
        <v>563.803</v>
      </c>
      <c r="E36">
        <v>8034199</v>
      </c>
      <c r="F36">
        <v>8034199</v>
      </c>
      <c r="I36">
        <v>1</v>
      </c>
      <c r="J36">
        <v>12815</v>
      </c>
      <c r="K36">
        <v>330.69499999999999</v>
      </c>
      <c r="L36">
        <v>4237861</v>
      </c>
      <c r="M36">
        <v>4237861</v>
      </c>
    </row>
    <row r="37" spans="2:13" x14ac:dyDescent="0.35">
      <c r="B37">
        <v>9</v>
      </c>
      <c r="C37">
        <v>11813</v>
      </c>
      <c r="D37">
        <v>495.23399999999998</v>
      </c>
      <c r="E37">
        <v>5850195</v>
      </c>
      <c r="F37">
        <v>5850195</v>
      </c>
      <c r="I37">
        <v>2</v>
      </c>
      <c r="J37">
        <v>14131</v>
      </c>
      <c r="K37">
        <v>304.61200000000002</v>
      </c>
      <c r="L37">
        <v>4304470</v>
      </c>
      <c r="M37">
        <v>4304470</v>
      </c>
    </row>
    <row r="38" spans="2:13" x14ac:dyDescent="0.35">
      <c r="B38">
        <v>10</v>
      </c>
      <c r="C38">
        <v>10296</v>
      </c>
      <c r="D38">
        <v>511.21499999999997</v>
      </c>
      <c r="E38">
        <v>5263468</v>
      </c>
      <c r="F38">
        <v>5263468</v>
      </c>
      <c r="I38">
        <v>3</v>
      </c>
      <c r="J38">
        <v>11626</v>
      </c>
      <c r="K38">
        <v>229.18100000000001</v>
      </c>
      <c r="L38">
        <v>2664453</v>
      </c>
      <c r="M38">
        <v>2664453</v>
      </c>
    </row>
    <row r="39" spans="2:13" x14ac:dyDescent="0.35">
      <c r="B39">
        <v>11</v>
      </c>
      <c r="C39">
        <v>9630</v>
      </c>
      <c r="D39">
        <v>489.62400000000002</v>
      </c>
      <c r="E39">
        <v>4715077</v>
      </c>
      <c r="F39">
        <v>4715077</v>
      </c>
      <c r="I39">
        <v>4</v>
      </c>
      <c r="J39">
        <v>9184</v>
      </c>
      <c r="K39">
        <v>138.452</v>
      </c>
      <c r="L39">
        <v>1271540</v>
      </c>
      <c r="M39">
        <v>1271540</v>
      </c>
    </row>
    <row r="40" spans="2:13" x14ac:dyDescent="0.35">
      <c r="B40">
        <v>12</v>
      </c>
      <c r="C40">
        <v>7000</v>
      </c>
      <c r="D40">
        <v>757.05200000000002</v>
      </c>
      <c r="E40">
        <v>5299361</v>
      </c>
      <c r="F40">
        <v>5299361</v>
      </c>
      <c r="I40">
        <v>5</v>
      </c>
      <c r="J40">
        <v>10389</v>
      </c>
      <c r="K40">
        <v>222.774</v>
      </c>
      <c r="L40">
        <v>2314401</v>
      </c>
      <c r="M40">
        <v>2314401</v>
      </c>
    </row>
    <row r="41" spans="2:13" x14ac:dyDescent="0.35">
      <c r="B41">
        <v>13</v>
      </c>
      <c r="C41">
        <v>10654</v>
      </c>
      <c r="D41">
        <v>546.24099999999999</v>
      </c>
      <c r="E41">
        <v>5819652</v>
      </c>
      <c r="F41">
        <v>5819652</v>
      </c>
      <c r="I41">
        <v>6</v>
      </c>
      <c r="J41">
        <v>8940</v>
      </c>
      <c r="K41">
        <v>272.55200000000002</v>
      </c>
      <c r="L41">
        <v>2436615</v>
      </c>
      <c r="M41">
        <v>2436615</v>
      </c>
    </row>
    <row r="42" spans="2:13" x14ac:dyDescent="0.35">
      <c r="B42">
        <v>14</v>
      </c>
      <c r="C42">
        <v>11948</v>
      </c>
      <c r="D42">
        <v>1048.6690000000001</v>
      </c>
      <c r="E42">
        <v>12529496</v>
      </c>
      <c r="F42">
        <v>12529496</v>
      </c>
    </row>
    <row r="43" spans="2:13" x14ac:dyDescent="0.35">
      <c r="B43">
        <v>15</v>
      </c>
      <c r="C43">
        <v>9014</v>
      </c>
      <c r="D43">
        <v>522.41300000000001</v>
      </c>
      <c r="E43">
        <v>4709034</v>
      </c>
      <c r="F43">
        <v>4709034</v>
      </c>
    </row>
    <row r="44" spans="2:13" x14ac:dyDescent="0.35">
      <c r="B44">
        <v>16</v>
      </c>
      <c r="C44">
        <v>9231</v>
      </c>
      <c r="D44">
        <v>320.02199999999999</v>
      </c>
      <c r="E44">
        <v>2954126</v>
      </c>
      <c r="F44">
        <v>2954126</v>
      </c>
    </row>
    <row r="45" spans="2:13" x14ac:dyDescent="0.35">
      <c r="B45">
        <v>17</v>
      </c>
      <c r="C45">
        <v>12998</v>
      </c>
      <c r="D45">
        <v>444.02499999999998</v>
      </c>
      <c r="E45">
        <v>5771435</v>
      </c>
      <c r="F45">
        <v>5771435</v>
      </c>
    </row>
    <row r="46" spans="2:13" x14ac:dyDescent="0.35">
      <c r="B46">
        <v>18</v>
      </c>
      <c r="C46">
        <v>7226</v>
      </c>
      <c r="D46">
        <v>468.33499999999998</v>
      </c>
      <c r="E46">
        <v>3384191</v>
      </c>
      <c r="F46">
        <v>3384191</v>
      </c>
    </row>
    <row r="47" spans="2:13" x14ac:dyDescent="0.35">
      <c r="B47">
        <v>19</v>
      </c>
      <c r="C47">
        <v>10859</v>
      </c>
      <c r="D47">
        <v>548.98199999999997</v>
      </c>
      <c r="E47">
        <v>5961393</v>
      </c>
      <c r="F47">
        <v>5961393</v>
      </c>
    </row>
    <row r="48" spans="2:13" x14ac:dyDescent="0.35">
      <c r="B48">
        <v>20</v>
      </c>
      <c r="C48">
        <v>10253</v>
      </c>
      <c r="D48">
        <v>433.36399999999998</v>
      </c>
      <c r="E48">
        <v>4443286</v>
      </c>
      <c r="F48">
        <v>4443286</v>
      </c>
    </row>
    <row r="49" spans="2:6" x14ac:dyDescent="0.35">
      <c r="B49">
        <v>21</v>
      </c>
      <c r="C49">
        <v>16861</v>
      </c>
      <c r="D49">
        <v>529.55899999999997</v>
      </c>
      <c r="E49">
        <v>8928902</v>
      </c>
      <c r="F49">
        <v>8928902</v>
      </c>
    </row>
    <row r="50" spans="2:6" x14ac:dyDescent="0.35">
      <c r="B50">
        <v>22</v>
      </c>
      <c r="C50">
        <v>8677</v>
      </c>
      <c r="D50">
        <v>553.29600000000005</v>
      </c>
      <c r="E50">
        <v>4800948</v>
      </c>
      <c r="F50">
        <v>4800948</v>
      </c>
    </row>
    <row r="51" spans="2:6" x14ac:dyDescent="0.35">
      <c r="B51">
        <v>23</v>
      </c>
      <c r="C51">
        <v>10029</v>
      </c>
      <c r="D51">
        <v>663.9</v>
      </c>
      <c r="E51">
        <v>6658251</v>
      </c>
      <c r="F51">
        <v>6658251</v>
      </c>
    </row>
    <row r="52" spans="2:6" x14ac:dyDescent="0.35">
      <c r="B52">
        <v>1</v>
      </c>
      <c r="C52">
        <v>8179</v>
      </c>
      <c r="D52">
        <v>619.33199999999999</v>
      </c>
      <c r="E52">
        <v>5065513</v>
      </c>
      <c r="F52">
        <v>5065513</v>
      </c>
    </row>
    <row r="53" spans="2:6" x14ac:dyDescent="0.35">
      <c r="B53">
        <v>2</v>
      </c>
      <c r="C53">
        <v>9546</v>
      </c>
      <c r="D53">
        <v>516.52800000000002</v>
      </c>
      <c r="E53">
        <v>4930779</v>
      </c>
      <c r="F53">
        <v>4930779</v>
      </c>
    </row>
    <row r="54" spans="2:6" x14ac:dyDescent="0.35">
      <c r="B54">
        <v>3</v>
      </c>
      <c r="C54">
        <v>8684</v>
      </c>
      <c r="D54">
        <v>427.32299999999998</v>
      </c>
      <c r="E54">
        <v>3710873</v>
      </c>
      <c r="F54">
        <v>3710873</v>
      </c>
    </row>
    <row r="55" spans="2:6" x14ac:dyDescent="0.35">
      <c r="B55">
        <v>4</v>
      </c>
      <c r="C55">
        <v>8633</v>
      </c>
      <c r="D55">
        <v>333.35599999999999</v>
      </c>
      <c r="E55">
        <v>2877861</v>
      </c>
      <c r="F55">
        <v>2877861</v>
      </c>
    </row>
    <row r="56" spans="2:6" x14ac:dyDescent="0.35">
      <c r="B56">
        <v>5</v>
      </c>
      <c r="C56">
        <v>8657</v>
      </c>
      <c r="D56">
        <v>623.38900000000001</v>
      </c>
      <c r="E56">
        <v>5396676</v>
      </c>
      <c r="F56">
        <v>5396676</v>
      </c>
    </row>
    <row r="57" spans="2:6" x14ac:dyDescent="0.35">
      <c r="B57">
        <v>6</v>
      </c>
      <c r="C57">
        <v>8761</v>
      </c>
      <c r="D57">
        <v>824.98400000000004</v>
      </c>
      <c r="E57">
        <v>7227682</v>
      </c>
      <c r="F57">
        <v>7227682</v>
      </c>
    </row>
    <row r="58" spans="2:6" x14ac:dyDescent="0.35">
      <c r="B58">
        <v>7</v>
      </c>
      <c r="C58">
        <v>12002</v>
      </c>
      <c r="D58">
        <v>495.31400000000002</v>
      </c>
      <c r="E58">
        <v>5944762</v>
      </c>
      <c r="F58">
        <v>5944762</v>
      </c>
    </row>
    <row r="59" spans="2:6" x14ac:dyDescent="0.35">
      <c r="B59">
        <v>8</v>
      </c>
      <c r="C59">
        <v>12188</v>
      </c>
      <c r="D59">
        <v>501.93099999999998</v>
      </c>
      <c r="E59">
        <v>6117532</v>
      </c>
      <c r="F59">
        <v>6117532</v>
      </c>
    </row>
    <row r="60" spans="2:6" x14ac:dyDescent="0.35">
      <c r="B60">
        <v>9</v>
      </c>
      <c r="C60">
        <v>9018</v>
      </c>
      <c r="D60">
        <v>568.79200000000003</v>
      </c>
      <c r="E60">
        <v>5129367</v>
      </c>
      <c r="F60">
        <v>5129367</v>
      </c>
    </row>
    <row r="61" spans="2:6" x14ac:dyDescent="0.35">
      <c r="B61">
        <v>10</v>
      </c>
      <c r="C61">
        <v>8310</v>
      </c>
      <c r="D61">
        <v>479.27499999999998</v>
      </c>
      <c r="E61">
        <v>3982772</v>
      </c>
      <c r="F61">
        <v>3982772</v>
      </c>
    </row>
    <row r="62" spans="2:6" x14ac:dyDescent="0.35">
      <c r="B62">
        <v>11</v>
      </c>
      <c r="C62">
        <v>8926</v>
      </c>
      <c r="D62">
        <v>523.49800000000005</v>
      </c>
      <c r="E62">
        <v>4672743</v>
      </c>
      <c r="F62">
        <v>4672743</v>
      </c>
    </row>
    <row r="63" spans="2:6" x14ac:dyDescent="0.35">
      <c r="B63">
        <v>12</v>
      </c>
      <c r="C63">
        <v>10672</v>
      </c>
      <c r="D63">
        <v>462.64</v>
      </c>
      <c r="E63">
        <v>4937299</v>
      </c>
      <c r="F63">
        <v>4937299</v>
      </c>
    </row>
    <row r="64" spans="2:6" x14ac:dyDescent="0.35">
      <c r="B64">
        <v>13</v>
      </c>
      <c r="C64">
        <v>15162</v>
      </c>
      <c r="D64">
        <v>604.44200000000001</v>
      </c>
      <c r="E64">
        <v>9164551</v>
      </c>
      <c r="F64">
        <v>9164551</v>
      </c>
    </row>
    <row r="65" spans="2:6" x14ac:dyDescent="0.35">
      <c r="B65">
        <v>14</v>
      </c>
      <c r="C65">
        <v>10298</v>
      </c>
      <c r="D65">
        <v>527.279</v>
      </c>
      <c r="E65">
        <v>5429916</v>
      </c>
      <c r="F65">
        <v>5429916</v>
      </c>
    </row>
    <row r="66" spans="2:6" x14ac:dyDescent="0.35">
      <c r="B66">
        <v>15</v>
      </c>
      <c r="C66">
        <v>7109</v>
      </c>
      <c r="D66">
        <v>494.32900000000001</v>
      </c>
      <c r="E66">
        <v>3514185</v>
      </c>
      <c r="F66">
        <v>3514185</v>
      </c>
    </row>
    <row r="67" spans="2:6" x14ac:dyDescent="0.35">
      <c r="B67">
        <v>16</v>
      </c>
      <c r="C67">
        <v>12594</v>
      </c>
      <c r="D67">
        <v>571.024</v>
      </c>
      <c r="E67">
        <v>7191472</v>
      </c>
      <c r="F67">
        <v>7191472</v>
      </c>
    </row>
    <row r="68" spans="2:6" x14ac:dyDescent="0.35">
      <c r="B68">
        <v>17</v>
      </c>
      <c r="C68">
        <v>13414</v>
      </c>
      <c r="D68">
        <v>537.94100000000003</v>
      </c>
      <c r="E68">
        <v>7215938</v>
      </c>
      <c r="F68">
        <v>7215938</v>
      </c>
    </row>
    <row r="69" spans="2:6" x14ac:dyDescent="0.35">
      <c r="B69">
        <v>18</v>
      </c>
      <c r="C69">
        <v>9274</v>
      </c>
      <c r="D69">
        <v>534.697</v>
      </c>
      <c r="E69">
        <v>4958779</v>
      </c>
      <c r="F69">
        <v>4958779</v>
      </c>
    </row>
    <row r="70" spans="2:6" x14ac:dyDescent="0.35">
      <c r="B70">
        <v>19</v>
      </c>
      <c r="C70">
        <v>12151</v>
      </c>
      <c r="D70">
        <v>527.11500000000001</v>
      </c>
      <c r="E70">
        <v>6404972</v>
      </c>
      <c r="F70">
        <v>6404972</v>
      </c>
    </row>
    <row r="71" spans="2:6" x14ac:dyDescent="0.35">
      <c r="B71">
        <v>20</v>
      </c>
      <c r="C71">
        <v>6638</v>
      </c>
      <c r="D71">
        <v>446.97199999999998</v>
      </c>
      <c r="E71">
        <v>2966997</v>
      </c>
      <c r="F71">
        <v>2966997</v>
      </c>
    </row>
    <row r="72" spans="2:6" x14ac:dyDescent="0.35">
      <c r="B72">
        <v>21</v>
      </c>
      <c r="C72">
        <v>8778</v>
      </c>
      <c r="D72">
        <v>428.77300000000002</v>
      </c>
      <c r="E72">
        <v>3763768</v>
      </c>
      <c r="F72">
        <v>3763768</v>
      </c>
    </row>
    <row r="73" spans="2:6" x14ac:dyDescent="0.35">
      <c r="B73">
        <v>22</v>
      </c>
      <c r="C73">
        <v>10426</v>
      </c>
      <c r="D73">
        <v>651.65499999999997</v>
      </c>
      <c r="E73">
        <v>6794155</v>
      </c>
      <c r="F73">
        <v>6794155</v>
      </c>
    </row>
    <row r="74" spans="2:6" x14ac:dyDescent="0.35">
      <c r="B74">
        <v>23</v>
      </c>
      <c r="C74">
        <v>9734</v>
      </c>
      <c r="D74">
        <v>445.73200000000003</v>
      </c>
      <c r="E74">
        <v>4338751</v>
      </c>
      <c r="F74">
        <v>4338751</v>
      </c>
    </row>
    <row r="75" spans="2:6" x14ac:dyDescent="0.35">
      <c r="B75">
        <v>24</v>
      </c>
      <c r="C75">
        <v>11565</v>
      </c>
      <c r="D75">
        <v>651.399</v>
      </c>
      <c r="E75">
        <v>7533427</v>
      </c>
      <c r="F75">
        <v>7533427</v>
      </c>
    </row>
    <row r="76" spans="2:6" x14ac:dyDescent="0.35">
      <c r="B76">
        <v>25</v>
      </c>
      <c r="C76">
        <v>9512</v>
      </c>
      <c r="D76">
        <v>517.779</v>
      </c>
      <c r="E76">
        <v>4925117</v>
      </c>
      <c r="F76">
        <v>4925117</v>
      </c>
    </row>
    <row r="77" spans="2:6" x14ac:dyDescent="0.35">
      <c r="B77">
        <v>26</v>
      </c>
      <c r="C77">
        <v>8682</v>
      </c>
      <c r="D77">
        <v>717.79899999999998</v>
      </c>
      <c r="E77">
        <v>6231934</v>
      </c>
      <c r="F77">
        <v>6231934</v>
      </c>
    </row>
    <row r="84" spans="1:6" x14ac:dyDescent="0.35">
      <c r="B84" s="3" t="s">
        <v>10</v>
      </c>
      <c r="C84" s="3" t="s">
        <v>11</v>
      </c>
      <c r="E84" s="3"/>
      <c r="F84" s="3"/>
    </row>
    <row r="85" spans="1:6" x14ac:dyDescent="0.35">
      <c r="A85" s="1" t="s">
        <v>4</v>
      </c>
      <c r="B85" s="2">
        <f>AVERAGE(F3:F82)</f>
        <v>5463241.0540540544</v>
      </c>
      <c r="C85" s="2">
        <f>AVERAGE(M3:M82)</f>
        <v>2153058.8421052634</v>
      </c>
      <c r="E85" s="2"/>
      <c r="F85" s="2"/>
    </row>
    <row r="86" spans="1:6" x14ac:dyDescent="0.35">
      <c r="A86" s="1" t="s">
        <v>5</v>
      </c>
      <c r="B86" s="2">
        <f>_xlfn.STDEV.S(F3:F82)</f>
        <v>1997737.6671671676</v>
      </c>
      <c r="C86" s="2">
        <f>_xlfn.STDEV.S(M3:M82)</f>
        <v>826919.66397430655</v>
      </c>
      <c r="E86" s="2"/>
      <c r="F86" s="2"/>
    </row>
    <row r="87" spans="1:6" x14ac:dyDescent="0.35">
      <c r="A87" s="1" t="s">
        <v>6</v>
      </c>
      <c r="B87" s="2">
        <f>B86/SQRT(COUNT(F3:F82))</f>
        <v>232232.2866377692</v>
      </c>
      <c r="C87" s="2">
        <f>C86/SQRT(COUNT(M3:M82))</f>
        <v>134144.08305088463</v>
      </c>
      <c r="E87" s="2"/>
      <c r="F87" s="2"/>
    </row>
    <row r="89" spans="1:6" x14ac:dyDescent="0.35">
      <c r="A89" s="1" t="s">
        <v>7</v>
      </c>
      <c r="B89" s="2">
        <f t="shared" ref="B89:B91" si="0">B85/$B$85*100</f>
        <v>100</v>
      </c>
      <c r="C89" s="2">
        <f>C85/$B$85*100</f>
        <v>39.409918412945807</v>
      </c>
      <c r="E89" s="2"/>
      <c r="F89" s="2"/>
    </row>
    <row r="90" spans="1:6" x14ac:dyDescent="0.35">
      <c r="A90" s="1" t="s">
        <v>5</v>
      </c>
      <c r="B90" s="2">
        <f t="shared" si="0"/>
        <v>36.566895866414789</v>
      </c>
      <c r="C90" s="2">
        <f>C86/$B$85*100</f>
        <v>15.13606402852538</v>
      </c>
      <c r="E90" s="2"/>
      <c r="F90" s="2"/>
    </row>
    <row r="91" spans="1:6" x14ac:dyDescent="0.35">
      <c r="A91" s="1" t="s">
        <v>6</v>
      </c>
      <c r="B91" s="2">
        <f t="shared" si="0"/>
        <v>4.250815300661845</v>
      </c>
      <c r="C91" s="2">
        <f>C87/$B$85*100</f>
        <v>2.4553938170336016</v>
      </c>
      <c r="E91" s="2"/>
      <c r="F91" s="2"/>
    </row>
    <row r="94" spans="1:6" x14ac:dyDescent="0.35">
      <c r="A94" s="1" t="s">
        <v>8</v>
      </c>
      <c r="B94">
        <f>_xlfn.VAR.P(F3:F77)</f>
        <v>3937023951861.5107</v>
      </c>
      <c r="C94">
        <f>_xlfn.VAR.P(M3:M41)</f>
        <v>665801495649.81714</v>
      </c>
    </row>
    <row r="95" spans="1:6" x14ac:dyDescent="0.35">
      <c r="A95" s="1" t="s">
        <v>9</v>
      </c>
      <c r="C95">
        <f>_xlfn.T.TEST(F3:F77,M3:M41,2,3)</f>
        <v>2.91613355954557E-22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97"/>
  <sheetViews>
    <sheetView topLeftCell="A70" zoomScale="55" zoomScaleNormal="55" workbookViewId="0">
      <selection activeCell="H97" sqref="H97"/>
    </sheetView>
  </sheetViews>
  <sheetFormatPr baseColWidth="10" defaultRowHeight="14.5" x14ac:dyDescent="0.35"/>
  <cols>
    <col min="2" max="4" width="12" bestFit="1" customWidth="1"/>
  </cols>
  <sheetData>
    <row r="1" spans="2:13" s="1" customFormat="1" x14ac:dyDescent="0.35">
      <c r="C1" s="1" t="s">
        <v>13</v>
      </c>
      <c r="J1" s="1" t="s">
        <v>14</v>
      </c>
    </row>
    <row r="2" spans="2:13" s="1" customFormat="1" x14ac:dyDescent="0.35">
      <c r="C2" s="1" t="s">
        <v>0</v>
      </c>
      <c r="D2" s="1" t="s">
        <v>1</v>
      </c>
      <c r="E2" s="1" t="s">
        <v>2</v>
      </c>
      <c r="F2" s="1" t="s">
        <v>3</v>
      </c>
      <c r="J2" s="1" t="s">
        <v>0</v>
      </c>
      <c r="K2" s="1" t="s">
        <v>1</v>
      </c>
      <c r="L2" s="1" t="s">
        <v>2</v>
      </c>
      <c r="M2" s="1" t="s">
        <v>3</v>
      </c>
    </row>
    <row r="3" spans="2:13" x14ac:dyDescent="0.35">
      <c r="B3">
        <v>1</v>
      </c>
      <c r="C3">
        <v>5902</v>
      </c>
      <c r="D3">
        <v>449.67500000000001</v>
      </c>
      <c r="E3">
        <v>2653982</v>
      </c>
      <c r="F3">
        <v>2653982</v>
      </c>
      <c r="I3">
        <v>1</v>
      </c>
      <c r="J3">
        <v>7242</v>
      </c>
      <c r="K3">
        <v>278.47300000000001</v>
      </c>
      <c r="L3">
        <v>2016703</v>
      </c>
      <c r="M3">
        <v>2016703</v>
      </c>
    </row>
    <row r="4" spans="2:13" x14ac:dyDescent="0.35">
      <c r="B4">
        <v>2</v>
      </c>
      <c r="C4">
        <v>5100</v>
      </c>
      <c r="D4">
        <v>381.73200000000003</v>
      </c>
      <c r="E4">
        <v>1946832</v>
      </c>
      <c r="F4">
        <v>1946832</v>
      </c>
      <c r="I4">
        <v>2</v>
      </c>
      <c r="J4">
        <v>10294</v>
      </c>
      <c r="K4">
        <v>198.108</v>
      </c>
      <c r="L4">
        <v>2039320</v>
      </c>
      <c r="M4">
        <v>2039320</v>
      </c>
    </row>
    <row r="5" spans="2:13" x14ac:dyDescent="0.35">
      <c r="B5">
        <v>3</v>
      </c>
      <c r="C5">
        <v>5063</v>
      </c>
      <c r="D5">
        <v>670.15</v>
      </c>
      <c r="E5">
        <v>3392970</v>
      </c>
      <c r="F5">
        <v>3392970</v>
      </c>
      <c r="I5">
        <v>3</v>
      </c>
      <c r="J5">
        <v>7996</v>
      </c>
      <c r="K5">
        <v>283.83999999999997</v>
      </c>
      <c r="L5">
        <v>2269582</v>
      </c>
      <c r="M5">
        <v>2269582</v>
      </c>
    </row>
    <row r="6" spans="2:13" x14ac:dyDescent="0.35">
      <c r="B6">
        <v>4</v>
      </c>
      <c r="C6">
        <v>6240</v>
      </c>
      <c r="D6">
        <v>556.54899999999998</v>
      </c>
      <c r="E6">
        <v>3472867</v>
      </c>
      <c r="F6">
        <v>3472867</v>
      </c>
      <c r="I6">
        <v>4</v>
      </c>
      <c r="J6">
        <v>7737</v>
      </c>
      <c r="K6">
        <v>179.19800000000001</v>
      </c>
      <c r="L6">
        <v>1386454</v>
      </c>
      <c r="M6">
        <v>1386454</v>
      </c>
    </row>
    <row r="7" spans="2:13" x14ac:dyDescent="0.35">
      <c r="B7">
        <v>5</v>
      </c>
      <c r="C7">
        <v>6121</v>
      </c>
      <c r="D7">
        <v>546.10299999999995</v>
      </c>
      <c r="E7">
        <v>3342698</v>
      </c>
      <c r="F7">
        <v>3342698</v>
      </c>
      <c r="I7">
        <v>5</v>
      </c>
      <c r="J7">
        <v>8913</v>
      </c>
      <c r="K7">
        <v>195.39099999999999</v>
      </c>
      <c r="L7">
        <v>1741522</v>
      </c>
      <c r="M7">
        <v>1741522</v>
      </c>
    </row>
    <row r="8" spans="2:13" x14ac:dyDescent="0.35">
      <c r="B8">
        <v>6</v>
      </c>
      <c r="C8">
        <v>4133</v>
      </c>
      <c r="D8">
        <v>314.87900000000002</v>
      </c>
      <c r="E8">
        <v>1301394</v>
      </c>
      <c r="F8">
        <v>1301394</v>
      </c>
      <c r="I8">
        <v>6</v>
      </c>
      <c r="J8">
        <v>8326</v>
      </c>
      <c r="K8">
        <v>224.84700000000001</v>
      </c>
      <c r="L8">
        <v>1872075</v>
      </c>
      <c r="M8">
        <v>1872075</v>
      </c>
    </row>
    <row r="9" spans="2:13" x14ac:dyDescent="0.35">
      <c r="B9">
        <v>7</v>
      </c>
      <c r="C9">
        <v>4586</v>
      </c>
      <c r="D9">
        <v>536.34199999999998</v>
      </c>
      <c r="E9">
        <v>2459666</v>
      </c>
      <c r="F9">
        <v>2459666</v>
      </c>
      <c r="I9">
        <v>7</v>
      </c>
      <c r="J9">
        <v>13423</v>
      </c>
      <c r="K9">
        <v>246.06800000000001</v>
      </c>
      <c r="L9">
        <v>3302969</v>
      </c>
      <c r="M9">
        <v>3302969</v>
      </c>
    </row>
    <row r="10" spans="2:13" x14ac:dyDescent="0.35">
      <c r="B10">
        <v>8</v>
      </c>
      <c r="C10">
        <v>4176</v>
      </c>
      <c r="D10">
        <v>532.423</v>
      </c>
      <c r="E10">
        <v>2223399</v>
      </c>
      <c r="F10">
        <v>2223399</v>
      </c>
      <c r="I10">
        <v>8</v>
      </c>
      <c r="J10">
        <v>7866</v>
      </c>
      <c r="K10">
        <v>191.15700000000001</v>
      </c>
      <c r="L10">
        <v>1503638</v>
      </c>
      <c r="M10">
        <v>1503638</v>
      </c>
    </row>
    <row r="11" spans="2:13" x14ac:dyDescent="0.35">
      <c r="B11">
        <v>9</v>
      </c>
      <c r="C11">
        <v>9235</v>
      </c>
      <c r="D11">
        <v>519.31500000000005</v>
      </c>
      <c r="E11">
        <v>4795872</v>
      </c>
      <c r="F11">
        <v>4795872</v>
      </c>
      <c r="I11">
        <v>9</v>
      </c>
      <c r="J11">
        <v>8364</v>
      </c>
      <c r="K11">
        <v>183.124</v>
      </c>
      <c r="L11">
        <v>1531650</v>
      </c>
      <c r="M11">
        <v>1531650</v>
      </c>
    </row>
    <row r="12" spans="2:13" x14ac:dyDescent="0.35">
      <c r="B12">
        <v>10</v>
      </c>
      <c r="C12">
        <v>5780</v>
      </c>
      <c r="D12">
        <v>449.07400000000001</v>
      </c>
      <c r="E12">
        <v>2595647</v>
      </c>
      <c r="F12">
        <v>2595647</v>
      </c>
      <c r="I12">
        <v>10</v>
      </c>
      <c r="J12">
        <v>12365</v>
      </c>
      <c r="K12">
        <v>216.81299999999999</v>
      </c>
      <c r="L12">
        <v>2680892</v>
      </c>
      <c r="M12">
        <v>2680892</v>
      </c>
    </row>
    <row r="13" spans="2:13" x14ac:dyDescent="0.35">
      <c r="B13">
        <v>11</v>
      </c>
      <c r="C13">
        <v>5155</v>
      </c>
      <c r="D13">
        <v>482.101</v>
      </c>
      <c r="E13">
        <v>2485230</v>
      </c>
      <c r="F13">
        <v>2485230</v>
      </c>
      <c r="I13">
        <v>11</v>
      </c>
      <c r="J13">
        <v>7975</v>
      </c>
      <c r="K13">
        <v>164.001</v>
      </c>
      <c r="L13">
        <v>1307908</v>
      </c>
      <c r="M13">
        <v>1307908</v>
      </c>
    </row>
    <row r="14" spans="2:13" x14ac:dyDescent="0.35">
      <c r="B14">
        <v>12</v>
      </c>
      <c r="C14">
        <v>7408</v>
      </c>
      <c r="D14">
        <v>532.125</v>
      </c>
      <c r="E14">
        <v>3941983</v>
      </c>
      <c r="F14">
        <v>3941983</v>
      </c>
      <c r="I14">
        <v>12</v>
      </c>
      <c r="J14">
        <v>6721</v>
      </c>
      <c r="K14">
        <v>254.06100000000001</v>
      </c>
      <c r="L14">
        <v>1707547</v>
      </c>
      <c r="M14">
        <v>1707547</v>
      </c>
    </row>
    <row r="15" spans="2:13" x14ac:dyDescent="0.35">
      <c r="B15">
        <v>13</v>
      </c>
      <c r="C15">
        <v>7966</v>
      </c>
      <c r="D15">
        <v>480.73200000000003</v>
      </c>
      <c r="E15">
        <v>3829511</v>
      </c>
      <c r="F15">
        <v>3829511</v>
      </c>
      <c r="I15">
        <v>13</v>
      </c>
      <c r="J15">
        <v>7280</v>
      </c>
      <c r="K15">
        <v>271.22899999999998</v>
      </c>
      <c r="L15">
        <v>1974550</v>
      </c>
      <c r="M15">
        <v>1974550</v>
      </c>
    </row>
    <row r="16" spans="2:13" x14ac:dyDescent="0.35">
      <c r="B16">
        <v>14</v>
      </c>
      <c r="C16">
        <v>3899</v>
      </c>
      <c r="D16">
        <v>672.745</v>
      </c>
      <c r="E16">
        <v>2623033</v>
      </c>
      <c r="F16">
        <v>2623033</v>
      </c>
      <c r="I16">
        <v>1</v>
      </c>
      <c r="J16">
        <v>4989</v>
      </c>
      <c r="K16">
        <v>324.303</v>
      </c>
      <c r="L16">
        <v>1617949</v>
      </c>
      <c r="M16">
        <v>1617949</v>
      </c>
    </row>
    <row r="17" spans="2:14" x14ac:dyDescent="0.35">
      <c r="B17">
        <v>15</v>
      </c>
      <c r="C17">
        <v>4444</v>
      </c>
      <c r="D17">
        <v>554.01499999999999</v>
      </c>
      <c r="E17">
        <v>2462042</v>
      </c>
      <c r="F17">
        <v>2462042</v>
      </c>
      <c r="I17">
        <v>2</v>
      </c>
      <c r="J17">
        <v>5132</v>
      </c>
      <c r="K17">
        <v>267.93099999999998</v>
      </c>
      <c r="L17">
        <v>1375024</v>
      </c>
      <c r="M17">
        <v>1375024</v>
      </c>
    </row>
    <row r="18" spans="2:14" x14ac:dyDescent="0.35">
      <c r="B18">
        <v>16</v>
      </c>
      <c r="C18">
        <v>4872</v>
      </c>
      <c r="D18">
        <v>463.517</v>
      </c>
      <c r="E18">
        <v>2258253</v>
      </c>
      <c r="F18">
        <v>2258253</v>
      </c>
      <c r="I18">
        <v>3</v>
      </c>
      <c r="J18">
        <v>4732</v>
      </c>
      <c r="K18">
        <v>302.43200000000002</v>
      </c>
      <c r="L18">
        <v>1431110</v>
      </c>
      <c r="M18">
        <v>1431110</v>
      </c>
    </row>
    <row r="19" spans="2:14" x14ac:dyDescent="0.35">
      <c r="B19">
        <v>17</v>
      </c>
      <c r="C19">
        <v>3988</v>
      </c>
      <c r="D19">
        <v>498.48500000000001</v>
      </c>
      <c r="E19">
        <v>1987958</v>
      </c>
      <c r="F19">
        <v>1987958</v>
      </c>
      <c r="I19">
        <v>4</v>
      </c>
      <c r="J19">
        <v>7530</v>
      </c>
      <c r="K19">
        <v>304.67099999999999</v>
      </c>
      <c r="L19">
        <v>2294170</v>
      </c>
      <c r="M19">
        <v>2294170</v>
      </c>
    </row>
    <row r="20" spans="2:14" x14ac:dyDescent="0.35">
      <c r="B20">
        <v>18</v>
      </c>
      <c r="C20">
        <v>5536</v>
      </c>
      <c r="D20">
        <v>489.86500000000001</v>
      </c>
      <c r="E20">
        <v>2711891</v>
      </c>
      <c r="F20">
        <v>2711891</v>
      </c>
      <c r="I20">
        <v>5</v>
      </c>
      <c r="J20">
        <v>4693</v>
      </c>
      <c r="K20">
        <v>299.40800000000002</v>
      </c>
      <c r="L20">
        <v>1405121</v>
      </c>
      <c r="M20">
        <v>1405121</v>
      </c>
    </row>
    <row r="21" spans="2:14" x14ac:dyDescent="0.35">
      <c r="B21">
        <v>19</v>
      </c>
      <c r="C21">
        <v>5810</v>
      </c>
      <c r="D21">
        <v>382.375</v>
      </c>
      <c r="E21">
        <v>2221599</v>
      </c>
      <c r="F21">
        <v>2221599</v>
      </c>
      <c r="I21">
        <v>6</v>
      </c>
      <c r="J21">
        <v>4926</v>
      </c>
      <c r="K21">
        <v>294.35000000000002</v>
      </c>
      <c r="L21">
        <v>1449966</v>
      </c>
      <c r="M21">
        <v>1449966</v>
      </c>
    </row>
    <row r="22" spans="2:14" x14ac:dyDescent="0.35">
      <c r="B22">
        <v>20</v>
      </c>
      <c r="C22">
        <v>4041</v>
      </c>
      <c r="D22">
        <v>289.48599999999999</v>
      </c>
      <c r="E22">
        <v>1169812</v>
      </c>
      <c r="F22">
        <v>1169812</v>
      </c>
      <c r="I22">
        <v>7</v>
      </c>
      <c r="J22">
        <v>4603</v>
      </c>
      <c r="K22">
        <v>290.95299999999997</v>
      </c>
      <c r="L22">
        <v>1339255</v>
      </c>
      <c r="M22">
        <v>1339255</v>
      </c>
    </row>
    <row r="23" spans="2:14" x14ac:dyDescent="0.35">
      <c r="B23">
        <v>21</v>
      </c>
      <c r="C23">
        <v>3650</v>
      </c>
      <c r="D23">
        <v>429.27699999999999</v>
      </c>
      <c r="E23">
        <v>1566862</v>
      </c>
      <c r="F23">
        <v>1566862</v>
      </c>
      <c r="I23">
        <v>8</v>
      </c>
      <c r="J23">
        <v>5815</v>
      </c>
      <c r="K23">
        <v>350.10500000000002</v>
      </c>
      <c r="L23">
        <v>2035861</v>
      </c>
      <c r="M23">
        <v>2035861</v>
      </c>
      <c r="N23">
        <v>59164705</v>
      </c>
    </row>
    <row r="24" spans="2:14" x14ac:dyDescent="0.35">
      <c r="B24">
        <v>1</v>
      </c>
      <c r="C24">
        <v>3485</v>
      </c>
      <c r="D24">
        <v>332.39499999999998</v>
      </c>
      <c r="E24">
        <v>1158398</v>
      </c>
      <c r="F24">
        <v>1158398</v>
      </c>
      <c r="I24">
        <v>9</v>
      </c>
      <c r="J24">
        <v>6974</v>
      </c>
      <c r="K24">
        <v>332.94499999999999</v>
      </c>
      <c r="L24">
        <v>2321956</v>
      </c>
      <c r="M24">
        <v>2321956</v>
      </c>
    </row>
    <row r="25" spans="2:14" x14ac:dyDescent="0.35">
      <c r="B25">
        <v>2</v>
      </c>
      <c r="C25">
        <v>4679</v>
      </c>
      <c r="D25">
        <v>501.41899999999998</v>
      </c>
      <c r="E25">
        <v>2346138</v>
      </c>
      <c r="F25">
        <v>2346138</v>
      </c>
      <c r="I25">
        <v>10</v>
      </c>
      <c r="J25">
        <v>7743</v>
      </c>
      <c r="K25">
        <v>346.005</v>
      </c>
      <c r="L25">
        <v>2679119</v>
      </c>
      <c r="M25">
        <v>2679119</v>
      </c>
    </row>
    <row r="26" spans="2:14" x14ac:dyDescent="0.35">
      <c r="B26">
        <v>3</v>
      </c>
      <c r="C26">
        <v>4962</v>
      </c>
      <c r="D26">
        <v>578.40599999999995</v>
      </c>
      <c r="E26">
        <v>2870050</v>
      </c>
      <c r="F26">
        <v>2870050</v>
      </c>
      <c r="I26">
        <v>11</v>
      </c>
      <c r="J26">
        <v>7025</v>
      </c>
      <c r="K26">
        <v>318.45800000000003</v>
      </c>
      <c r="L26">
        <v>2237168</v>
      </c>
      <c r="M26">
        <v>2237168</v>
      </c>
    </row>
    <row r="27" spans="2:14" x14ac:dyDescent="0.35">
      <c r="B27">
        <v>4</v>
      </c>
      <c r="C27">
        <v>5207</v>
      </c>
      <c r="D27">
        <v>551.37599999999998</v>
      </c>
      <c r="E27">
        <v>2871014</v>
      </c>
      <c r="F27">
        <v>2871014</v>
      </c>
      <c r="I27">
        <v>12</v>
      </c>
      <c r="J27">
        <v>7392</v>
      </c>
      <c r="K27">
        <v>319.10199999999998</v>
      </c>
      <c r="L27">
        <v>2358805</v>
      </c>
      <c r="M27">
        <v>2358805</v>
      </c>
    </row>
    <row r="28" spans="2:14" x14ac:dyDescent="0.35">
      <c r="B28">
        <v>5</v>
      </c>
      <c r="C28">
        <v>7340</v>
      </c>
      <c r="D28">
        <v>339.70299999999997</v>
      </c>
      <c r="E28">
        <v>2493419</v>
      </c>
      <c r="F28">
        <v>2493419</v>
      </c>
      <c r="I28">
        <v>13</v>
      </c>
      <c r="J28">
        <v>7189</v>
      </c>
      <c r="K28">
        <v>372.411</v>
      </c>
      <c r="L28">
        <v>2677262</v>
      </c>
      <c r="M28">
        <v>2677262</v>
      </c>
    </row>
    <row r="29" spans="2:14" x14ac:dyDescent="0.35">
      <c r="B29">
        <v>6</v>
      </c>
      <c r="C29">
        <v>5453</v>
      </c>
      <c r="D29">
        <v>385.791</v>
      </c>
      <c r="E29">
        <v>2103717</v>
      </c>
      <c r="F29">
        <v>2103717</v>
      </c>
      <c r="I29">
        <v>14</v>
      </c>
      <c r="J29">
        <v>6756</v>
      </c>
      <c r="K29">
        <v>351.822</v>
      </c>
      <c r="L29">
        <v>2376907</v>
      </c>
      <c r="M29">
        <v>2376907</v>
      </c>
    </row>
    <row r="30" spans="2:14" x14ac:dyDescent="0.35">
      <c r="B30">
        <v>7</v>
      </c>
      <c r="C30">
        <v>6495</v>
      </c>
      <c r="D30">
        <v>397.80900000000003</v>
      </c>
      <c r="E30">
        <v>2583767</v>
      </c>
      <c r="F30">
        <v>2583767</v>
      </c>
      <c r="I30">
        <v>15</v>
      </c>
      <c r="J30">
        <v>4355</v>
      </c>
      <c r="K30">
        <v>316.19099999999997</v>
      </c>
      <c r="L30">
        <v>1377012</v>
      </c>
      <c r="M30">
        <v>1377012</v>
      </c>
    </row>
    <row r="31" spans="2:14" x14ac:dyDescent="0.35">
      <c r="B31">
        <v>8</v>
      </c>
      <c r="C31">
        <v>6350</v>
      </c>
      <c r="D31">
        <v>188.04300000000001</v>
      </c>
      <c r="E31">
        <v>1194075</v>
      </c>
      <c r="F31">
        <v>1194075</v>
      </c>
      <c r="I31">
        <v>16</v>
      </c>
      <c r="J31">
        <v>4519</v>
      </c>
      <c r="K31">
        <v>396.85899999999998</v>
      </c>
      <c r="L31">
        <v>1793404</v>
      </c>
      <c r="M31">
        <v>1793404</v>
      </c>
    </row>
    <row r="32" spans="2:14" x14ac:dyDescent="0.35">
      <c r="B32">
        <v>9</v>
      </c>
      <c r="C32">
        <v>4834</v>
      </c>
      <c r="D32">
        <v>571.22299999999996</v>
      </c>
      <c r="E32">
        <v>2761293</v>
      </c>
      <c r="F32">
        <v>2761293</v>
      </c>
      <c r="I32">
        <v>17</v>
      </c>
      <c r="J32">
        <v>4613</v>
      </c>
      <c r="K32">
        <v>337.93200000000002</v>
      </c>
      <c r="L32">
        <v>1558880</v>
      </c>
      <c r="M32">
        <v>1558880</v>
      </c>
    </row>
    <row r="33" spans="2:13" x14ac:dyDescent="0.35">
      <c r="B33">
        <v>10</v>
      </c>
      <c r="C33">
        <v>5271</v>
      </c>
      <c r="D33">
        <v>522.39</v>
      </c>
      <c r="E33">
        <v>2753520</v>
      </c>
      <c r="F33">
        <v>2753520</v>
      </c>
      <c r="I33">
        <v>18</v>
      </c>
      <c r="J33">
        <v>5541</v>
      </c>
      <c r="K33">
        <v>290.64600000000002</v>
      </c>
      <c r="L33">
        <v>1610470</v>
      </c>
      <c r="M33">
        <v>1610470</v>
      </c>
    </row>
    <row r="34" spans="2:13" x14ac:dyDescent="0.35">
      <c r="B34">
        <v>11</v>
      </c>
      <c r="C34">
        <v>3858</v>
      </c>
      <c r="D34">
        <v>449.35500000000002</v>
      </c>
      <c r="E34">
        <v>1733612</v>
      </c>
      <c r="F34">
        <v>1733612</v>
      </c>
      <c r="I34">
        <v>19</v>
      </c>
      <c r="J34">
        <v>7101</v>
      </c>
      <c r="K34">
        <v>343.62400000000002</v>
      </c>
      <c r="L34">
        <v>2440075</v>
      </c>
      <c r="M34">
        <v>2440075</v>
      </c>
    </row>
    <row r="35" spans="2:13" x14ac:dyDescent="0.35">
      <c r="B35">
        <v>12</v>
      </c>
      <c r="C35">
        <v>3796</v>
      </c>
      <c r="D35">
        <v>407.935</v>
      </c>
      <c r="E35">
        <v>1548521</v>
      </c>
      <c r="F35">
        <v>1548521</v>
      </c>
      <c r="I35">
        <v>1</v>
      </c>
      <c r="J35">
        <v>5609</v>
      </c>
      <c r="K35">
        <v>439.52</v>
      </c>
      <c r="L35">
        <v>2465267</v>
      </c>
      <c r="M35">
        <v>2465267</v>
      </c>
    </row>
    <row r="36" spans="2:13" x14ac:dyDescent="0.35">
      <c r="B36">
        <v>13</v>
      </c>
      <c r="C36">
        <v>4826</v>
      </c>
      <c r="D36">
        <v>519.77099999999996</v>
      </c>
      <c r="E36">
        <v>2508414</v>
      </c>
      <c r="F36">
        <v>2508414</v>
      </c>
      <c r="I36">
        <v>2</v>
      </c>
      <c r="J36">
        <v>6715</v>
      </c>
      <c r="K36">
        <v>273.49099999999999</v>
      </c>
      <c r="L36">
        <v>1836491</v>
      </c>
      <c r="M36">
        <v>1836491</v>
      </c>
    </row>
    <row r="37" spans="2:13" x14ac:dyDescent="0.35">
      <c r="B37">
        <v>14</v>
      </c>
      <c r="C37">
        <v>4807</v>
      </c>
      <c r="D37">
        <v>537.05999999999995</v>
      </c>
      <c r="E37">
        <v>2581647</v>
      </c>
      <c r="F37">
        <v>2581647</v>
      </c>
      <c r="I37">
        <v>3</v>
      </c>
      <c r="J37">
        <v>5137</v>
      </c>
      <c r="K37">
        <v>337.63099999999997</v>
      </c>
      <c r="L37">
        <v>1734409</v>
      </c>
      <c r="M37">
        <v>1734409</v>
      </c>
    </row>
    <row r="38" spans="2:13" x14ac:dyDescent="0.35">
      <c r="B38">
        <v>15</v>
      </c>
      <c r="C38">
        <v>5176</v>
      </c>
      <c r="D38">
        <v>528.94100000000003</v>
      </c>
      <c r="E38">
        <v>2737799</v>
      </c>
      <c r="F38">
        <v>2737799</v>
      </c>
      <c r="I38">
        <v>4</v>
      </c>
      <c r="J38">
        <v>6771</v>
      </c>
      <c r="K38">
        <v>458.21800000000002</v>
      </c>
      <c r="L38">
        <v>3102591</v>
      </c>
      <c r="M38">
        <v>3102591</v>
      </c>
    </row>
    <row r="39" spans="2:13" x14ac:dyDescent="0.35">
      <c r="B39">
        <v>16</v>
      </c>
      <c r="C39">
        <v>9853</v>
      </c>
      <c r="D39">
        <v>450.11</v>
      </c>
      <c r="E39">
        <v>4434934</v>
      </c>
      <c r="F39">
        <v>4434934</v>
      </c>
      <c r="I39">
        <v>5</v>
      </c>
      <c r="J39">
        <v>6459</v>
      </c>
      <c r="K39">
        <v>431.096</v>
      </c>
      <c r="L39">
        <v>2784447</v>
      </c>
      <c r="M39">
        <v>2784447</v>
      </c>
    </row>
    <row r="40" spans="2:13" x14ac:dyDescent="0.35">
      <c r="B40">
        <v>1</v>
      </c>
      <c r="C40">
        <v>4936</v>
      </c>
      <c r="D40">
        <v>433.27100000000002</v>
      </c>
      <c r="E40">
        <v>2138626</v>
      </c>
      <c r="F40">
        <v>2138626</v>
      </c>
      <c r="I40">
        <v>6</v>
      </c>
      <c r="J40">
        <v>5232</v>
      </c>
      <c r="K40">
        <v>537.09100000000001</v>
      </c>
      <c r="L40">
        <v>2810062</v>
      </c>
      <c r="M40">
        <v>2810062</v>
      </c>
    </row>
    <row r="41" spans="2:13" x14ac:dyDescent="0.35">
      <c r="B41">
        <v>2</v>
      </c>
      <c r="C41">
        <v>7380</v>
      </c>
      <c r="D41">
        <v>412.904</v>
      </c>
      <c r="E41">
        <v>3047234</v>
      </c>
      <c r="F41">
        <v>3047234</v>
      </c>
      <c r="I41">
        <v>7</v>
      </c>
      <c r="J41">
        <v>3722</v>
      </c>
      <c r="K41">
        <v>455.27699999999999</v>
      </c>
      <c r="L41">
        <v>1694541</v>
      </c>
      <c r="M41">
        <v>1694541</v>
      </c>
    </row>
    <row r="42" spans="2:13" x14ac:dyDescent="0.35">
      <c r="B42">
        <v>3</v>
      </c>
      <c r="C42">
        <v>4839</v>
      </c>
      <c r="D42">
        <v>374.81</v>
      </c>
      <c r="E42">
        <v>1813704</v>
      </c>
      <c r="F42">
        <v>1813704</v>
      </c>
      <c r="I42">
        <v>8</v>
      </c>
      <c r="J42">
        <v>9636</v>
      </c>
      <c r="K42">
        <v>457.69799999999998</v>
      </c>
      <c r="L42">
        <v>4410376</v>
      </c>
      <c r="M42">
        <v>4410376</v>
      </c>
    </row>
    <row r="43" spans="2:13" x14ac:dyDescent="0.35">
      <c r="B43">
        <v>4</v>
      </c>
      <c r="C43">
        <v>5394</v>
      </c>
      <c r="D43">
        <v>361.721</v>
      </c>
      <c r="E43">
        <v>1951124</v>
      </c>
      <c r="F43">
        <v>1951124</v>
      </c>
      <c r="I43">
        <v>9</v>
      </c>
      <c r="J43">
        <v>6806</v>
      </c>
      <c r="K43">
        <v>483.947</v>
      </c>
      <c r="L43">
        <v>3293743</v>
      </c>
      <c r="M43">
        <v>3293743</v>
      </c>
    </row>
    <row r="44" spans="2:13" x14ac:dyDescent="0.35">
      <c r="B44">
        <v>5</v>
      </c>
      <c r="C44">
        <v>7171</v>
      </c>
      <c r="D44">
        <v>506.334</v>
      </c>
      <c r="E44">
        <v>3630919</v>
      </c>
      <c r="F44">
        <v>3630919</v>
      </c>
      <c r="I44">
        <v>10</v>
      </c>
      <c r="J44">
        <v>4839</v>
      </c>
      <c r="K44">
        <v>333.01</v>
      </c>
      <c r="L44">
        <v>1611435</v>
      </c>
      <c r="M44">
        <v>1611435</v>
      </c>
    </row>
    <row r="45" spans="2:13" x14ac:dyDescent="0.35">
      <c r="B45">
        <v>6</v>
      </c>
      <c r="C45">
        <v>4456</v>
      </c>
      <c r="D45">
        <v>359.54899999999998</v>
      </c>
      <c r="E45">
        <v>1602152</v>
      </c>
      <c r="F45">
        <v>1602152</v>
      </c>
      <c r="I45">
        <v>11</v>
      </c>
      <c r="J45">
        <v>3745</v>
      </c>
      <c r="K45">
        <v>490.62099999999998</v>
      </c>
      <c r="L45">
        <v>1837375</v>
      </c>
      <c r="M45">
        <v>1837375</v>
      </c>
    </row>
    <row r="46" spans="2:13" x14ac:dyDescent="0.35">
      <c r="B46">
        <v>7</v>
      </c>
      <c r="C46">
        <v>6086</v>
      </c>
      <c r="D46">
        <v>257.92899999999997</v>
      </c>
      <c r="E46">
        <v>1569754</v>
      </c>
      <c r="F46">
        <v>1569754</v>
      </c>
      <c r="I46">
        <v>12</v>
      </c>
      <c r="J46">
        <v>3573</v>
      </c>
      <c r="K46">
        <v>441.81900000000002</v>
      </c>
      <c r="L46">
        <v>1578620</v>
      </c>
      <c r="M46">
        <v>1578620</v>
      </c>
    </row>
    <row r="47" spans="2:13" x14ac:dyDescent="0.35">
      <c r="B47">
        <v>8</v>
      </c>
      <c r="C47">
        <v>4430</v>
      </c>
      <c r="D47">
        <v>372.57</v>
      </c>
      <c r="E47">
        <v>1650483</v>
      </c>
      <c r="F47">
        <v>1650483</v>
      </c>
      <c r="I47">
        <v>13</v>
      </c>
      <c r="J47">
        <v>6509</v>
      </c>
      <c r="K47">
        <v>632.04399999999998</v>
      </c>
      <c r="L47">
        <v>4113976</v>
      </c>
      <c r="M47">
        <v>4113976</v>
      </c>
    </row>
    <row r="48" spans="2:13" x14ac:dyDescent="0.35">
      <c r="B48">
        <v>9</v>
      </c>
      <c r="C48">
        <v>5602</v>
      </c>
      <c r="D48">
        <v>251.18899999999999</v>
      </c>
      <c r="E48">
        <v>1407163</v>
      </c>
      <c r="F48">
        <v>1407163</v>
      </c>
      <c r="I48">
        <v>14</v>
      </c>
      <c r="J48">
        <v>8046</v>
      </c>
      <c r="K48">
        <v>528.65300000000002</v>
      </c>
      <c r="L48">
        <v>4253545</v>
      </c>
      <c r="M48">
        <v>4253545</v>
      </c>
    </row>
    <row r="49" spans="2:13" x14ac:dyDescent="0.35">
      <c r="B49">
        <v>10</v>
      </c>
      <c r="C49">
        <v>5040</v>
      </c>
      <c r="D49">
        <v>331.05799999999999</v>
      </c>
      <c r="E49">
        <v>1668532</v>
      </c>
      <c r="F49">
        <v>1668532</v>
      </c>
      <c r="I49">
        <v>15</v>
      </c>
      <c r="J49">
        <v>5166</v>
      </c>
      <c r="K49">
        <v>429.09399999999999</v>
      </c>
      <c r="L49">
        <v>2216702</v>
      </c>
      <c r="M49">
        <v>2216702</v>
      </c>
    </row>
    <row r="50" spans="2:13" x14ac:dyDescent="0.35">
      <c r="B50">
        <v>11</v>
      </c>
      <c r="C50">
        <v>5213</v>
      </c>
      <c r="D50">
        <v>368.483</v>
      </c>
      <c r="E50">
        <v>1920900</v>
      </c>
      <c r="F50">
        <v>1920900</v>
      </c>
      <c r="I50">
        <v>16</v>
      </c>
      <c r="J50">
        <v>3526</v>
      </c>
      <c r="K50">
        <v>418.42</v>
      </c>
      <c r="L50">
        <v>1475350</v>
      </c>
      <c r="M50">
        <v>1475350</v>
      </c>
    </row>
    <row r="51" spans="2:13" x14ac:dyDescent="0.35">
      <c r="B51">
        <v>12</v>
      </c>
      <c r="C51">
        <v>5151</v>
      </c>
      <c r="D51">
        <v>432.73899999999998</v>
      </c>
      <c r="E51">
        <v>2229040</v>
      </c>
      <c r="F51">
        <v>2229040</v>
      </c>
      <c r="I51">
        <v>17</v>
      </c>
      <c r="J51">
        <v>5376</v>
      </c>
      <c r="K51">
        <v>454.97500000000002</v>
      </c>
      <c r="L51">
        <v>2445945</v>
      </c>
      <c r="M51">
        <v>2445945</v>
      </c>
    </row>
    <row r="52" spans="2:13" x14ac:dyDescent="0.35">
      <c r="B52">
        <v>13</v>
      </c>
      <c r="C52">
        <v>4329</v>
      </c>
      <c r="D52">
        <v>510.892</v>
      </c>
      <c r="E52">
        <v>2211652</v>
      </c>
      <c r="F52">
        <v>2211652</v>
      </c>
      <c r="I52">
        <v>18</v>
      </c>
      <c r="J52">
        <v>5434</v>
      </c>
      <c r="K52">
        <v>368.38900000000001</v>
      </c>
      <c r="L52">
        <v>2001825</v>
      </c>
      <c r="M52">
        <v>2001825</v>
      </c>
    </row>
    <row r="53" spans="2:13" x14ac:dyDescent="0.35">
      <c r="B53">
        <v>14</v>
      </c>
      <c r="C53">
        <v>4003</v>
      </c>
      <c r="D53">
        <v>601.19200000000001</v>
      </c>
      <c r="E53">
        <v>2406571</v>
      </c>
      <c r="F53">
        <v>2406571</v>
      </c>
      <c r="I53">
        <v>1</v>
      </c>
      <c r="J53">
        <v>5492</v>
      </c>
      <c r="K53">
        <v>238.76300000000001</v>
      </c>
      <c r="L53">
        <v>1311289</v>
      </c>
      <c r="M53">
        <v>1311289</v>
      </c>
    </row>
    <row r="54" spans="2:13" x14ac:dyDescent="0.35">
      <c r="B54">
        <v>15</v>
      </c>
      <c r="C54">
        <v>9507</v>
      </c>
      <c r="D54">
        <v>330.11500000000001</v>
      </c>
      <c r="E54">
        <v>3138401</v>
      </c>
      <c r="F54">
        <v>3138401</v>
      </c>
      <c r="I54">
        <v>2</v>
      </c>
      <c r="J54">
        <v>5223</v>
      </c>
      <c r="K54">
        <v>301.99900000000002</v>
      </c>
      <c r="L54">
        <v>1577343</v>
      </c>
      <c r="M54">
        <v>1577343</v>
      </c>
    </row>
    <row r="55" spans="2:13" x14ac:dyDescent="0.35">
      <c r="B55">
        <v>16</v>
      </c>
      <c r="C55">
        <v>7530</v>
      </c>
      <c r="D55">
        <v>498.48399999999998</v>
      </c>
      <c r="E55">
        <v>3753584</v>
      </c>
      <c r="F55">
        <v>3753584</v>
      </c>
      <c r="I55">
        <v>3</v>
      </c>
      <c r="J55">
        <v>4689</v>
      </c>
      <c r="K55">
        <v>388.69900000000001</v>
      </c>
      <c r="L55">
        <v>1822608</v>
      </c>
      <c r="M55">
        <v>1822608</v>
      </c>
    </row>
    <row r="56" spans="2:13" x14ac:dyDescent="0.35">
      <c r="B56">
        <v>17</v>
      </c>
      <c r="C56">
        <v>4779</v>
      </c>
      <c r="D56">
        <v>385.17700000000002</v>
      </c>
      <c r="E56">
        <v>1840761</v>
      </c>
      <c r="F56">
        <v>1840761</v>
      </c>
      <c r="I56">
        <v>4</v>
      </c>
      <c r="J56">
        <v>6219</v>
      </c>
      <c r="K56">
        <v>296.39299999999997</v>
      </c>
      <c r="L56">
        <v>1843266</v>
      </c>
      <c r="M56">
        <v>1843266</v>
      </c>
    </row>
    <row r="57" spans="2:13" x14ac:dyDescent="0.35">
      <c r="B57">
        <v>18</v>
      </c>
      <c r="C57">
        <v>4000</v>
      </c>
      <c r="D57">
        <v>477.35300000000001</v>
      </c>
      <c r="E57">
        <v>1909413</v>
      </c>
      <c r="F57">
        <v>1909413</v>
      </c>
      <c r="I57">
        <v>5</v>
      </c>
      <c r="J57">
        <v>8819</v>
      </c>
      <c r="K57">
        <v>455.54</v>
      </c>
      <c r="L57">
        <v>4017406</v>
      </c>
      <c r="M57">
        <v>4017406</v>
      </c>
    </row>
    <row r="58" spans="2:13" x14ac:dyDescent="0.35">
      <c r="B58">
        <v>19</v>
      </c>
      <c r="C58">
        <v>5311</v>
      </c>
      <c r="D58">
        <v>392.06299999999999</v>
      </c>
      <c r="E58">
        <v>2082245</v>
      </c>
      <c r="F58">
        <v>2082245</v>
      </c>
      <c r="I58">
        <v>6</v>
      </c>
      <c r="J58">
        <v>5559</v>
      </c>
      <c r="K58">
        <v>367.07400000000001</v>
      </c>
      <c r="L58">
        <v>2040563</v>
      </c>
      <c r="M58">
        <v>2040563</v>
      </c>
    </row>
    <row r="59" spans="2:13" x14ac:dyDescent="0.35">
      <c r="B59">
        <v>1</v>
      </c>
      <c r="C59">
        <v>5504</v>
      </c>
      <c r="D59">
        <v>354.42200000000003</v>
      </c>
      <c r="E59">
        <v>1950738</v>
      </c>
      <c r="F59">
        <v>1950738</v>
      </c>
      <c r="I59">
        <v>7</v>
      </c>
      <c r="J59">
        <v>7922</v>
      </c>
      <c r="K59">
        <v>443.24099999999999</v>
      </c>
      <c r="L59">
        <v>3511353</v>
      </c>
      <c r="M59">
        <v>3511353</v>
      </c>
    </row>
    <row r="60" spans="2:13" x14ac:dyDescent="0.35">
      <c r="B60">
        <v>2</v>
      </c>
      <c r="C60">
        <v>8135</v>
      </c>
      <c r="D60">
        <v>371.161</v>
      </c>
      <c r="E60">
        <v>3019395</v>
      </c>
      <c r="F60">
        <v>3019395</v>
      </c>
      <c r="I60">
        <v>8</v>
      </c>
      <c r="J60">
        <v>4926</v>
      </c>
      <c r="K60">
        <v>368.03100000000001</v>
      </c>
      <c r="L60">
        <v>1812923</v>
      </c>
      <c r="M60">
        <v>1812923</v>
      </c>
    </row>
    <row r="61" spans="2:13" x14ac:dyDescent="0.35">
      <c r="B61">
        <v>3</v>
      </c>
      <c r="C61">
        <v>6355</v>
      </c>
      <c r="D61">
        <v>477.95299999999997</v>
      </c>
      <c r="E61">
        <v>3037392</v>
      </c>
      <c r="F61">
        <v>3037392</v>
      </c>
      <c r="I61">
        <v>9</v>
      </c>
      <c r="J61">
        <v>7657</v>
      </c>
      <c r="K61">
        <v>430.404</v>
      </c>
      <c r="L61">
        <v>3295601</v>
      </c>
      <c r="M61">
        <v>3295601</v>
      </c>
    </row>
    <row r="62" spans="2:13" x14ac:dyDescent="0.35">
      <c r="B62">
        <v>4</v>
      </c>
      <c r="C62">
        <v>5321</v>
      </c>
      <c r="D62">
        <v>463.63299999999998</v>
      </c>
      <c r="E62">
        <v>2466989</v>
      </c>
      <c r="F62">
        <v>2466989</v>
      </c>
      <c r="I62">
        <v>10</v>
      </c>
      <c r="J62">
        <v>5376</v>
      </c>
      <c r="K62">
        <v>374.70800000000003</v>
      </c>
      <c r="L62">
        <v>2014431</v>
      </c>
      <c r="M62">
        <v>2014431</v>
      </c>
    </row>
    <row r="63" spans="2:13" x14ac:dyDescent="0.35">
      <c r="B63">
        <v>5</v>
      </c>
      <c r="C63">
        <v>6207</v>
      </c>
      <c r="D63">
        <v>377.85399999999998</v>
      </c>
      <c r="E63">
        <v>2345340</v>
      </c>
      <c r="F63">
        <v>2345340</v>
      </c>
      <c r="I63">
        <v>11</v>
      </c>
      <c r="J63">
        <v>4686</v>
      </c>
      <c r="K63">
        <v>294.79199999999997</v>
      </c>
      <c r="L63">
        <v>1381393</v>
      </c>
      <c r="M63">
        <v>1381393</v>
      </c>
    </row>
    <row r="64" spans="2:13" x14ac:dyDescent="0.35">
      <c r="B64">
        <v>6</v>
      </c>
      <c r="C64">
        <v>3181</v>
      </c>
      <c r="D64">
        <v>442.02199999999999</v>
      </c>
      <c r="E64">
        <v>1406072</v>
      </c>
      <c r="F64">
        <v>1406072</v>
      </c>
      <c r="I64">
        <v>12</v>
      </c>
      <c r="J64">
        <v>4735</v>
      </c>
      <c r="K64">
        <v>335.995</v>
      </c>
      <c r="L64">
        <v>1590934</v>
      </c>
      <c r="M64">
        <v>1590934</v>
      </c>
    </row>
    <row r="65" spans="2:6" x14ac:dyDescent="0.35">
      <c r="B65">
        <v>7</v>
      </c>
      <c r="C65">
        <v>5130</v>
      </c>
      <c r="D65">
        <v>450.82400000000001</v>
      </c>
      <c r="E65">
        <v>2312729</v>
      </c>
      <c r="F65">
        <v>2312729</v>
      </c>
    </row>
    <row r="66" spans="2:6" x14ac:dyDescent="0.35">
      <c r="B66">
        <v>8</v>
      </c>
      <c r="C66">
        <v>7397</v>
      </c>
      <c r="D66">
        <v>582.31299999999999</v>
      </c>
      <c r="E66">
        <v>4307371</v>
      </c>
      <c r="F66">
        <v>4307371</v>
      </c>
    </row>
    <row r="67" spans="2:6" x14ac:dyDescent="0.35">
      <c r="B67">
        <v>9</v>
      </c>
      <c r="C67">
        <v>3314</v>
      </c>
      <c r="D67">
        <v>350.41500000000002</v>
      </c>
      <c r="E67">
        <v>1161276</v>
      </c>
      <c r="F67">
        <v>1161276</v>
      </c>
    </row>
    <row r="68" spans="2:6" x14ac:dyDescent="0.35">
      <c r="B68">
        <v>10</v>
      </c>
      <c r="C68">
        <v>5735</v>
      </c>
      <c r="D68">
        <v>382.98500000000001</v>
      </c>
      <c r="E68">
        <v>2196418</v>
      </c>
      <c r="F68">
        <v>2196418</v>
      </c>
    </row>
    <row r="69" spans="2:6" x14ac:dyDescent="0.35">
      <c r="B69">
        <v>11</v>
      </c>
      <c r="C69">
        <v>5587</v>
      </c>
      <c r="D69">
        <v>404.517</v>
      </c>
      <c r="E69">
        <v>2260035</v>
      </c>
      <c r="F69">
        <v>2260035</v>
      </c>
    </row>
    <row r="70" spans="2:6" x14ac:dyDescent="0.35">
      <c r="B70">
        <v>12</v>
      </c>
      <c r="C70">
        <v>7051</v>
      </c>
      <c r="D70">
        <v>427.87900000000002</v>
      </c>
      <c r="E70">
        <v>3016973</v>
      </c>
      <c r="F70">
        <v>3016973</v>
      </c>
    </row>
    <row r="71" spans="2:6" x14ac:dyDescent="0.35">
      <c r="B71">
        <v>13</v>
      </c>
      <c r="C71">
        <v>4297</v>
      </c>
      <c r="D71">
        <v>564.63599999999997</v>
      </c>
      <c r="E71">
        <v>2426243</v>
      </c>
      <c r="F71">
        <v>2426243</v>
      </c>
    </row>
    <row r="72" spans="2:6" x14ac:dyDescent="0.35">
      <c r="B72">
        <v>14</v>
      </c>
      <c r="C72">
        <v>4763</v>
      </c>
      <c r="D72">
        <v>420.10899999999998</v>
      </c>
      <c r="E72">
        <v>2000981</v>
      </c>
      <c r="F72">
        <v>2000981</v>
      </c>
    </row>
    <row r="73" spans="2:6" x14ac:dyDescent="0.35">
      <c r="B73">
        <v>15</v>
      </c>
      <c r="C73">
        <v>4815</v>
      </c>
      <c r="D73">
        <v>425.09800000000001</v>
      </c>
      <c r="E73">
        <v>2046845</v>
      </c>
      <c r="F73">
        <v>2046845</v>
      </c>
    </row>
    <row r="74" spans="2:6" x14ac:dyDescent="0.35">
      <c r="B74">
        <v>16</v>
      </c>
      <c r="C74">
        <v>6818</v>
      </c>
      <c r="D74">
        <v>433.60199999999998</v>
      </c>
      <c r="E74">
        <v>2956298</v>
      </c>
      <c r="F74">
        <v>2956298</v>
      </c>
    </row>
    <row r="75" spans="2:6" x14ac:dyDescent="0.35">
      <c r="B75">
        <v>17</v>
      </c>
      <c r="C75">
        <v>3879</v>
      </c>
      <c r="D75">
        <v>467.41</v>
      </c>
      <c r="E75">
        <v>1813083</v>
      </c>
      <c r="F75">
        <v>1813083</v>
      </c>
    </row>
    <row r="76" spans="2:6" x14ac:dyDescent="0.35">
      <c r="B76">
        <v>18</v>
      </c>
      <c r="C76">
        <v>7303</v>
      </c>
      <c r="D76">
        <v>476.64400000000001</v>
      </c>
      <c r="E76">
        <v>3480928</v>
      </c>
      <c r="F76">
        <v>3480928</v>
      </c>
    </row>
    <row r="77" spans="2:6" x14ac:dyDescent="0.35">
      <c r="B77">
        <v>19</v>
      </c>
      <c r="C77">
        <v>5165</v>
      </c>
      <c r="D77">
        <v>380.56400000000002</v>
      </c>
      <c r="E77">
        <v>1965614</v>
      </c>
      <c r="F77">
        <v>1965614</v>
      </c>
    </row>
    <row r="78" spans="2:6" x14ac:dyDescent="0.35">
      <c r="B78">
        <v>20</v>
      </c>
      <c r="C78">
        <v>4536</v>
      </c>
      <c r="D78">
        <v>448.59899999999999</v>
      </c>
      <c r="E78">
        <v>2034844</v>
      </c>
      <c r="F78">
        <v>2034844</v>
      </c>
    </row>
    <row r="79" spans="2:6" x14ac:dyDescent="0.35">
      <c r="B79">
        <v>21</v>
      </c>
      <c r="C79">
        <v>5693</v>
      </c>
      <c r="D79">
        <v>314.37799999999999</v>
      </c>
      <c r="E79">
        <v>1789756</v>
      </c>
      <c r="F79">
        <v>1789756</v>
      </c>
    </row>
    <row r="80" spans="2:6" x14ac:dyDescent="0.35">
      <c r="B80">
        <v>22</v>
      </c>
      <c r="C80">
        <v>4657</v>
      </c>
      <c r="D80">
        <v>391.46300000000002</v>
      </c>
      <c r="E80">
        <v>1823041</v>
      </c>
      <c r="F80">
        <v>1823041</v>
      </c>
    </row>
    <row r="81" spans="1:6" x14ac:dyDescent="0.35">
      <c r="B81">
        <v>23</v>
      </c>
      <c r="C81">
        <v>5551</v>
      </c>
      <c r="D81">
        <v>400.61</v>
      </c>
      <c r="E81">
        <v>2223787</v>
      </c>
      <c r="F81">
        <v>2223787</v>
      </c>
    </row>
    <row r="82" spans="1:6" x14ac:dyDescent="0.35">
      <c r="B82">
        <v>24</v>
      </c>
      <c r="C82">
        <v>6068</v>
      </c>
      <c r="D82">
        <v>496.79399999999998</v>
      </c>
      <c r="E82">
        <v>3014543</v>
      </c>
      <c r="F82">
        <v>3014543</v>
      </c>
    </row>
    <row r="83" spans="1:6" x14ac:dyDescent="0.35">
      <c r="B83">
        <v>25</v>
      </c>
      <c r="C83">
        <v>4608</v>
      </c>
      <c r="D83">
        <v>312.31400000000002</v>
      </c>
      <c r="E83">
        <v>1439143</v>
      </c>
      <c r="F83">
        <v>1439143</v>
      </c>
    </row>
    <row r="86" spans="1:6" x14ac:dyDescent="0.35">
      <c r="B86" s="3" t="s">
        <v>10</v>
      </c>
      <c r="C86" s="3" t="s">
        <v>12</v>
      </c>
      <c r="E86" s="3"/>
      <c r="F86" s="3"/>
    </row>
    <row r="87" spans="1:6" x14ac:dyDescent="0.35">
      <c r="A87" s="1" t="s">
        <v>4</v>
      </c>
      <c r="B87" s="2">
        <f>AVERAGE(F3:F84)</f>
        <v>2402369.2716049384</v>
      </c>
      <c r="C87" s="2">
        <f>AVERAGE(M3:M84)</f>
        <v>2154840.8709677421</v>
      </c>
      <c r="E87" s="2"/>
      <c r="F87" s="2"/>
    </row>
    <row r="88" spans="1:6" x14ac:dyDescent="0.35">
      <c r="A88" s="1" t="s">
        <v>5</v>
      </c>
      <c r="B88" s="2">
        <f>_xlfn.STDEV.S(F3:F84)</f>
        <v>774413.88922897726</v>
      </c>
      <c r="C88" s="2">
        <f>_xlfn.STDEV.S(M3:M84)</f>
        <v>775994.76355945051</v>
      </c>
      <c r="E88" s="2"/>
      <c r="F88" s="2"/>
    </row>
    <row r="89" spans="1:6" x14ac:dyDescent="0.35">
      <c r="A89" s="1" t="s">
        <v>6</v>
      </c>
      <c r="B89" s="2">
        <f>B88/SQRT(COUNT(F3:F84))</f>
        <v>86045.987692108582</v>
      </c>
      <c r="C89" s="2">
        <f>C88/SQRT(COUNT(M3:M84))</f>
        <v>98551.433523533007</v>
      </c>
      <c r="E89" s="2"/>
      <c r="F89" s="2"/>
    </row>
    <row r="91" spans="1:6" x14ac:dyDescent="0.35">
      <c r="A91" s="1" t="s">
        <v>7</v>
      </c>
      <c r="B91" s="2">
        <f t="shared" ref="B91:B93" si="0">B87/$B$87*100</f>
        <v>100</v>
      </c>
      <c r="C91" s="2">
        <f>C87/$B$87*100</f>
        <v>89.69648823089419</v>
      </c>
      <c r="E91" s="2"/>
      <c r="F91" s="2"/>
    </row>
    <row r="92" spans="1:6" x14ac:dyDescent="0.35">
      <c r="A92" s="1" t="s">
        <v>5</v>
      </c>
      <c r="B92" s="2">
        <f>B88/$B$87*100</f>
        <v>32.235422688020755</v>
      </c>
      <c r="C92" s="2">
        <f>C88/$B$87*100</f>
        <v>32.301227489520613</v>
      </c>
      <c r="E92" s="2"/>
      <c r="F92" s="2"/>
    </row>
    <row r="93" spans="1:6" x14ac:dyDescent="0.35">
      <c r="A93" s="1" t="s">
        <v>6</v>
      </c>
      <c r="B93" s="2">
        <f t="shared" si="0"/>
        <v>3.5817136320023057</v>
      </c>
      <c r="C93" s="2">
        <f>C89/$B$87*100</f>
        <v>4.1022599934311623</v>
      </c>
      <c r="E93" s="2"/>
      <c r="F93" s="2"/>
    </row>
    <row r="96" spans="1:6" x14ac:dyDescent="0.35">
      <c r="A96" s="1" t="s">
        <v>8</v>
      </c>
      <c r="B96" s="6">
        <f>_xlfn.VAR.P(F3:F83)</f>
        <v>592312959832.84009</v>
      </c>
      <c r="C96" s="6">
        <f>_xlfn.VAR.P(M3:M64)</f>
        <v>592455488022.14465</v>
      </c>
    </row>
    <row r="97" spans="1:5" x14ac:dyDescent="0.35">
      <c r="A97" s="1" t="s">
        <v>9</v>
      </c>
      <c r="C97" s="5">
        <f>_xlfn.T.TEST(F3:F83,M3:M64,2,3)</f>
        <v>6.0694012017990934E-2</v>
      </c>
      <c r="E9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tabSelected="1" workbookViewId="0">
      <selection activeCell="I15" sqref="I15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Rloops</vt:lpstr>
      <vt:lpstr>ARN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cp:lastPrinted>2022-05-25T17:09:02Z</cp:lastPrinted>
  <dcterms:created xsi:type="dcterms:W3CDTF">2021-03-08T11:36:38Z</dcterms:created>
  <dcterms:modified xsi:type="dcterms:W3CDTF">2022-05-25T17:09:14Z</dcterms:modified>
</cp:coreProperties>
</file>