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s\Documents\Science\ASU\Manuscripts\20200406 Flagellar energy costs provide insight into the diversity of unicellular life\eLife submission\Renamed supplement files (includes main text)\"/>
    </mc:Choice>
  </mc:AlternateContent>
  <xr:revisionPtr revIDLastSave="0" documentId="13_ncr:1_{7E2F33BA-95F4-4DE0-82F7-C418F92D210F}" xr6:coauthVersionLast="47" xr6:coauthVersionMax="47" xr10:uidLastSave="{00000000-0000-0000-0000-000000000000}"/>
  <bookViews>
    <workbookView xWindow="-108" yWindow="-108" windowWidth="23256" windowHeight="12576" xr2:uid="{CB55B062-D80D-4102-8BE3-69DEA3108E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" l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<sst xmlns="http://schemas.openxmlformats.org/spreadsheetml/2006/main" count="216" uniqueCount="111">
  <si>
    <t>Species</t>
  </si>
  <si>
    <t>Domain</t>
  </si>
  <si>
    <t>Phylum</t>
  </si>
  <si>
    <t>Cell volume (µm^3)</t>
  </si>
  <si>
    <t>Total flagellar cost (ATP)</t>
  </si>
  <si>
    <t>Relative cost</t>
  </si>
  <si>
    <t>Swimming speed (µm/s)</t>
  </si>
  <si>
    <t>Swimming speed (cell lengths/s)</t>
  </si>
  <si>
    <t>Bacillus alcalophilus</t>
  </si>
  <si>
    <t>Bacteria</t>
  </si>
  <si>
    <t>Firmicutes</t>
  </si>
  <si>
    <t>Bacillus clausii</t>
  </si>
  <si>
    <t>Bacillus halodurans</t>
  </si>
  <si>
    <t>Bacillus megaterium</t>
  </si>
  <si>
    <t>Bacillus pseudofirmus</t>
  </si>
  <si>
    <t>Bdellovibrio bacteriovorus</t>
  </si>
  <si>
    <t>Proteobacteria</t>
  </si>
  <si>
    <t>Borrelia burgdorferi</t>
  </si>
  <si>
    <t>Spirochaetes</t>
  </si>
  <si>
    <t>Caulobacter crescentus</t>
  </si>
  <si>
    <t>Alpha-proteobacteria</t>
  </si>
  <si>
    <t>Escherichia coli</t>
  </si>
  <si>
    <t>Gamma-proteobacteria</t>
  </si>
  <si>
    <t>Proteus mirabilis</t>
  </si>
  <si>
    <t>Pseudomonas aeruginosa</t>
  </si>
  <si>
    <t>Salmonella typhimurium</t>
  </si>
  <si>
    <t>Sarcina ureae</t>
  </si>
  <si>
    <t>Selenomonas ruminantium</t>
  </si>
  <si>
    <t>Serratia marcescens</t>
  </si>
  <si>
    <t>Spirillum serpens</t>
  </si>
  <si>
    <t>Beta-proteobacteria</t>
  </si>
  <si>
    <t>Spirillum volutans</t>
  </si>
  <si>
    <t>Treponema primitia</t>
  </si>
  <si>
    <t>Vibrio alginolyticus</t>
  </si>
  <si>
    <t>Vibrio cholera</t>
  </si>
  <si>
    <t>Eukaryota</t>
  </si>
  <si>
    <t>Unclear</t>
  </si>
  <si>
    <t>Euglenids</t>
  </si>
  <si>
    <t>Ciliates</t>
  </si>
  <si>
    <t>Opalozoa</t>
  </si>
  <si>
    <t>Kinetoplastea</t>
  </si>
  <si>
    <t xml:space="preserve">Bodo designis </t>
  </si>
  <si>
    <t>Cafeteria roenbergensis</t>
  </si>
  <si>
    <t>Ceratium fusus</t>
  </si>
  <si>
    <t>Dinoflagellata</t>
  </si>
  <si>
    <t>Chlamydomonas sp.</t>
  </si>
  <si>
    <t>Chlorophyta</t>
  </si>
  <si>
    <t>Ochrophyta</t>
  </si>
  <si>
    <t>Euglena gracilis</t>
  </si>
  <si>
    <t>Euglena viridis</t>
  </si>
  <si>
    <t>Menoidium cultellus</t>
  </si>
  <si>
    <t>Monas stigmata</t>
  </si>
  <si>
    <t>Ochromonas malhamensis</t>
  </si>
  <si>
    <t>Opalina ranarum</t>
  </si>
  <si>
    <t>Paramecium caudatum</t>
  </si>
  <si>
    <t>Paramecium tetraurelia</t>
  </si>
  <si>
    <t>Peranema trichophorum</t>
  </si>
  <si>
    <t>Polytoma uvella</t>
  </si>
  <si>
    <t>Polytomella agilis</t>
  </si>
  <si>
    <t>Pseudoperanema (Peranema) trichophorum</t>
  </si>
  <si>
    <t>Pyramimonas octopus</t>
  </si>
  <si>
    <t>Rhabdomonas spiralis</t>
  </si>
  <si>
    <t>Tetrahymena thermophila</t>
  </si>
  <si>
    <t>Trypanosoma brucei</t>
  </si>
  <si>
    <t>Trypanosoma cruzi</t>
  </si>
  <si>
    <t>Uronemella sinensis</t>
  </si>
  <si>
    <t>References (swimming speed only)</t>
  </si>
  <si>
    <t>Swimming power, Stokes' law (ATP/s)</t>
  </si>
  <si>
    <t>Swimming power, Empirical (ATP/s)</t>
  </si>
  <si>
    <t>Relative growth rate</t>
  </si>
  <si>
    <t>Ciliates*</t>
  </si>
  <si>
    <t>* Because of its ciliated nature Opalina ranarum is grouped with ciliates here, but in reality it belongs to a different phylum.</t>
  </si>
  <si>
    <t>References</t>
  </si>
  <si>
    <t>(Terahara et al., 2012)</t>
  </si>
  <si>
    <t>(Terahara et al., 2008)</t>
  </si>
  <si>
    <t>(Aono et al., 1992; Ito &amp; Takahashi, 2017)</t>
  </si>
  <si>
    <t>(Lynch &amp; Trickovic, 2020)</t>
  </si>
  <si>
    <t>(Jarrell &amp; McBride, 2008)</t>
  </si>
  <si>
    <t>(Charon et al., 2012; Goldstein et al., 1994; Kimsey &amp; Spielman, 1990)</t>
  </si>
  <si>
    <t>(Chattopadhyay &amp; Wu, 2009)</t>
  </si>
  <si>
    <t>(Guadayol et al., 2017; Jarrell &amp; McBride, 2008; Stocker &amp; Seymour, 2012)</t>
  </si>
  <si>
    <t>(Harshey &amp; Matsuyama, 1994)</t>
  </si>
  <si>
    <t>(Haya et al., 2011)</t>
  </si>
  <si>
    <t>(Ramia &amp; Swan, 1994)</t>
  </si>
  <si>
    <t>(Murphy et al., 2008)</t>
  </si>
  <si>
    <t>(Johansen et al., 2002; Stocker &amp; Seymour, 2012)</t>
  </si>
  <si>
    <t>(Lisicki et al., 2019)</t>
  </si>
  <si>
    <t>(Lisicki et al., 2019; Ojakian &amp; Katz, 1973)</t>
  </si>
  <si>
    <t>(Wan &amp; Goldstein, 2018)</t>
  </si>
  <si>
    <t xml:space="preserve">Aono, R., Ogino, H., &amp; Horikoshi, K. (1992). pH-dependent flagella formation by facultative alkaliphilic Bacillus sp. C-125. Bioscience, biotechnology, and biochemistry, 56(1), 48-53. </t>
  </si>
  <si>
    <t xml:space="preserve">Charon, N. W., Cockburn, A., Li, C., Liu, J., Miller, K. A., Miller, M. R., . . . Wolgemuth, C. W. (2012). The unique paradigm of spirochete motility and chemotaxis. Annual review of microbiology, 66, 349-370. </t>
  </si>
  <si>
    <t xml:space="preserve">Chattopadhyay, S., &amp; Wu, X.-L. (2009). The effect of long-range hydrodynamic interaction on the swimming of a single bacterium. Biophysical Journal, 96(5), 2023-2028. </t>
  </si>
  <si>
    <t xml:space="preserve">Goldstein, S. F., Charon, N. W., &amp; Kreiling, J. A. (1994). Borrelia burgdorferi swims with a planar waveform similar to that of eukaryotic flagella. Proceedings of the National Academy of Sciences, 91(8), 3433-3437. </t>
  </si>
  <si>
    <t xml:space="preserve">Guadayol, Ò., Thornton, K. L., &amp; Humphries, S. (2017). Cell morphology governs directional control in swimming bacteria. Scientific reports, 7(1), 1-13. </t>
  </si>
  <si>
    <t xml:space="preserve">Harshey, R. M., &amp; Matsuyama, T. (1994). Dimorphic transition in Escherichia coli and Salmonella typhimurium: surface-induced differentiation into hyperflagellate swarmer cells. Proceedings of the National Academy of Sciences of the United States of America, 91(18), 8631-8635. https://doi.org/10.1073/pnas.91.18.8631 </t>
  </si>
  <si>
    <t xml:space="preserve">Haya, S., Tokumaru, Y., Abe, N., Kaneko, J., &amp; Aizawa, S.-i. (2011). Characterization of lateral flagella of Selenomonas ruminantium. Applied and environmental microbiology, 77(8), 2799-2802. </t>
  </si>
  <si>
    <t xml:space="preserve">Ito, M., &amp; Takahashi, Y. (2017). Nonconventional cation-coupled flagellar motors derived from the alkaliphilic Bacillus and Paenibacillus species. Extremophiles, 21(1), 3-14. https://doi.org/10.1007/s00792-016-0886-y </t>
  </si>
  <si>
    <t xml:space="preserve">Jarrell, K. F., &amp; McBride, M. J. (2008). The surprisingly diverse ways that prokaryotes move. Nature reviews microbiology, 6(6), 466-476. </t>
  </si>
  <si>
    <t xml:space="preserve">Johansen, J. E., Pinhassi, J., Blackburn, N., Zweifel, U. L., &amp; Hagström, Å. (2002). Variability in motility characteristics among marine bacteria. Aquatic microbial ecology, 28(3), 229-237. </t>
  </si>
  <si>
    <t xml:space="preserve">Kimsey, R. B., &amp; Spielman, A. (1990). Motility of Lyme disease spirochetes in fluids as viscous as the extracellular matrix. Journal of Infectious Diseases, 162(5), 1205-1208. </t>
  </si>
  <si>
    <t xml:space="preserve">Lisicki, M., Rodrigues, M. F. V., Goldstein, R. E., &amp; Lauga, E. (2019). Swimming eukaryotic microorganisms exhibit a universal speed distribution. Elife, 8, e44907. </t>
  </si>
  <si>
    <t xml:space="preserve">Lynch, M., &amp; Trickovic, B. (2020). A Theoretical Framework for Evolutionary Cell Biology. Journal of Molecular Biology, 432(7), 1861-1879. https://doi.org/10.1016/j.jmb.2020.02.006 </t>
  </si>
  <si>
    <t xml:space="preserve">Murphy, G. E., Matson, E. G., Leadbetter, J. R., Berg, H. C., &amp; Jensen, G. J. (2008). Novel ultrastructures of Treponema primitia and their implications for motility. Molecular microbiology, 67(6), 1184-1195. </t>
  </si>
  <si>
    <t xml:space="preserve">Ojakian, G., &amp; Katz, D. (1973). A simple technique for the measurement of swimming speed of Chlamydomonas. Experimental cell research, 81(2), 487-491. </t>
  </si>
  <si>
    <t xml:space="preserve">Ramia, M., &amp; Swan, M. (1994). The swimming of unipolar cells of Spirillum volutans: theory and observations. The Journal of experimental biology, 187(1), 75-100. </t>
  </si>
  <si>
    <t xml:space="preserve">Stocker, R., &amp; Seymour, J. R. (2012). Ecology and physics of bacterial chemotaxis in the ocean. Microbiology and Molecular Biology Reviews, 76(4), 792-812. </t>
  </si>
  <si>
    <t xml:space="preserve">Terahara, N., Krulwich, T. A., &amp; Ito, M. (2008). Mutations alter the sodium versus proton use of a Bacillus clausii flagellar motor and confer dual ion use on Bacillus subtilis motors. Proceedings of the national academy of sciences, 105(38), 14359-14364. </t>
  </si>
  <si>
    <t xml:space="preserve">Terahara, N., Sano, M., &amp; Ito, M. (2012). A Bacillus flagellar motor that can use both Na+ and K+ as a coupling ion is converted by a single mutation to use only Na+. Plos One 7(9): e46248. https://doi.org/10.1371/journal.pone.0046248  </t>
  </si>
  <si>
    <t>Wan, K. Y., &amp; Goldstein, R. E. (2018). Time irreversibility and criticality in the motility of a flagellate microorganism. Physical review letters, 121(5), 058103.</t>
  </si>
  <si>
    <t>For cell volume references see Figure 1-source data 1.</t>
  </si>
  <si>
    <t>Swimming speed per ATP (cell length/s/ATP)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</si>
</sst>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NumberFormat="1"/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C645-64F3-4388-94DA-957E80039E66}">
  <dimension ref="A1:M73"/>
  <sheetViews>
    <sheetView tabSelected="1" topLeftCell="F1" zoomScale="85" zoomScaleNormal="85" workbookViewId="0">
      <selection activeCell="I4" sqref="I4"/>
    </sheetView>
  </sheetViews>
  <sheetFormatPr defaultRowHeight="14.4" x14ac:dyDescent="0.3"/>
  <cols>
    <col min="1" max="1" width="38.44140625" bestFit="1" customWidth="1"/>
    <col min="2" max="2" width="15.33203125" bestFit="1" customWidth="1"/>
    <col min="3" max="3" width="20.44140625" bestFit="1" customWidth="1"/>
    <col min="4" max="4" width="22.109375" bestFit="1" customWidth="1"/>
    <col min="5" max="5" width="27.109375" bestFit="1" customWidth="1"/>
    <col min="6" max="6" width="14.77734375" bestFit="1" customWidth="1"/>
    <col min="7" max="7" width="27.33203125" bestFit="1" customWidth="1"/>
    <col min="8" max="8" width="36.109375" bestFit="1" customWidth="1"/>
    <col min="9" max="9" width="51.21875" bestFit="1" customWidth="1"/>
    <col min="10" max="10" width="43.5546875" bestFit="1" customWidth="1"/>
    <col min="11" max="11" width="41.109375" bestFit="1" customWidth="1"/>
    <col min="12" max="12" width="23.88671875" bestFit="1" customWidth="1"/>
    <col min="13" max="13" width="39.88671875" bestFit="1" customWidth="1"/>
  </cols>
  <sheetData>
    <row r="1" spans="1:13" x14ac:dyDescent="0.3">
      <c r="A1" t="s">
        <v>109</v>
      </c>
    </row>
    <row r="2" spans="1:13" x14ac:dyDescent="0.3">
      <c r="A2" t="s">
        <v>71</v>
      </c>
    </row>
    <row r="4" spans="1:13" ht="18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110</v>
      </c>
      <c r="J4" s="1" t="s">
        <v>67</v>
      </c>
      <c r="K4" s="1" t="s">
        <v>68</v>
      </c>
      <c r="L4" s="1" t="s">
        <v>69</v>
      </c>
      <c r="M4" s="1" t="s">
        <v>66</v>
      </c>
    </row>
    <row r="5" spans="1:13" x14ac:dyDescent="0.3">
      <c r="A5" t="s">
        <v>8</v>
      </c>
      <c r="B5" t="s">
        <v>9</v>
      </c>
      <c r="C5" t="s">
        <v>10</v>
      </c>
      <c r="D5">
        <v>1.0744271999999999</v>
      </c>
      <c r="E5">
        <v>607855114.80000007</v>
      </c>
      <c r="F5">
        <v>2.1061210819879692E-2</v>
      </c>
      <c r="G5">
        <v>18</v>
      </c>
      <c r="H5">
        <f>G5/(D5^(1/3))</f>
        <v>17.574386515707861</v>
      </c>
      <c r="I5" s="2">
        <v>2.3303054456519628E-8</v>
      </c>
      <c r="J5">
        <v>46.751710240972741</v>
      </c>
      <c r="L5">
        <v>0.96321077136755828</v>
      </c>
      <c r="M5" s="3" t="s">
        <v>73</v>
      </c>
    </row>
    <row r="6" spans="1:13" x14ac:dyDescent="0.3">
      <c r="A6" t="s">
        <v>11</v>
      </c>
      <c r="B6" t="s">
        <v>9</v>
      </c>
      <c r="C6" t="s">
        <v>10</v>
      </c>
      <c r="D6">
        <v>0.79168320000000003</v>
      </c>
      <c r="E6">
        <v>2177391456</v>
      </c>
      <c r="F6">
        <v>0.10145339220165014</v>
      </c>
      <c r="G6">
        <v>20</v>
      </c>
      <c r="H6">
        <f t="shared" ref="H6:H30" si="0">G6/(D6^(1/3))</f>
        <v>21.619526896286345</v>
      </c>
      <c r="I6" s="2">
        <v>8.002808474815008E-9</v>
      </c>
      <c r="J6">
        <v>52.131949026586781</v>
      </c>
      <c r="L6">
        <v>0.83447609705661818</v>
      </c>
      <c r="M6" s="3" t="s">
        <v>74</v>
      </c>
    </row>
    <row r="7" spans="1:13" x14ac:dyDescent="0.3">
      <c r="A7" t="s">
        <v>12</v>
      </c>
      <c r="B7" t="s">
        <v>9</v>
      </c>
      <c r="C7" t="s">
        <v>10</v>
      </c>
      <c r="D7">
        <v>0.78798527500000015</v>
      </c>
      <c r="E7">
        <v>6858783086.4000006</v>
      </c>
      <c r="F7">
        <v>0.321032834841944</v>
      </c>
      <c r="G7">
        <v>53</v>
      </c>
      <c r="H7">
        <f t="shared" si="0"/>
        <v>57.381227655244906</v>
      </c>
      <c r="I7" s="2">
        <v>6.7430366351710567E-9</v>
      </c>
      <c r="J7">
        <v>365.52571400462659</v>
      </c>
      <c r="L7">
        <v>0.61503291811122707</v>
      </c>
      <c r="M7" s="3" t="s">
        <v>75</v>
      </c>
    </row>
    <row r="8" spans="1:13" x14ac:dyDescent="0.3">
      <c r="A8" t="s">
        <v>13</v>
      </c>
      <c r="B8" t="s">
        <v>9</v>
      </c>
      <c r="C8" t="s">
        <v>10</v>
      </c>
      <c r="D8">
        <v>4.4178749999999996</v>
      </c>
      <c r="E8">
        <v>19269914385.599998</v>
      </c>
      <c r="F8">
        <v>0.16941338052034818</v>
      </c>
      <c r="G8">
        <v>22</v>
      </c>
      <c r="H8">
        <f t="shared" si="0"/>
        <v>13.40761527459566</v>
      </c>
      <c r="I8" s="2">
        <v>5.6079548220812824E-10</v>
      </c>
      <c r="J8">
        <v>111.88623598989848</v>
      </c>
      <c r="L8">
        <v>0.7524169177123563</v>
      </c>
      <c r="M8" s="3" t="s">
        <v>76</v>
      </c>
    </row>
    <row r="9" spans="1:13" x14ac:dyDescent="0.3">
      <c r="A9" t="s">
        <v>14</v>
      </c>
      <c r="B9" t="s">
        <v>9</v>
      </c>
      <c r="C9" t="s">
        <v>10</v>
      </c>
      <c r="D9">
        <v>1.6420095999999997</v>
      </c>
      <c r="E9">
        <v>187497597.59999999</v>
      </c>
      <c r="F9">
        <v>4.3053278729187749E-3</v>
      </c>
      <c r="G9">
        <v>22</v>
      </c>
      <c r="H9">
        <f t="shared" si="0"/>
        <v>18.64793658032859</v>
      </c>
      <c r="I9" s="2">
        <v>8.0161867798976077E-8</v>
      </c>
      <c r="J9">
        <v>80.444696935404551</v>
      </c>
      <c r="L9">
        <v>0.99672790496246133</v>
      </c>
      <c r="M9" s="3" t="s">
        <v>73</v>
      </c>
    </row>
    <row r="10" spans="1:13" x14ac:dyDescent="0.3">
      <c r="A10" t="s">
        <v>15</v>
      </c>
      <c r="B10" t="s">
        <v>9</v>
      </c>
      <c r="C10" t="s">
        <v>16</v>
      </c>
      <c r="D10">
        <v>6.4631874999999991E-2</v>
      </c>
      <c r="E10">
        <v>509091343.19999999</v>
      </c>
      <c r="F10">
        <v>0.26951770761603056</v>
      </c>
      <c r="G10">
        <v>160</v>
      </c>
      <c r="H10">
        <f t="shared" si="0"/>
        <v>398.69219238387205</v>
      </c>
      <c r="I10" s="2">
        <v>6.3121130803387595E-7</v>
      </c>
      <c r="J10">
        <v>1447.3793693007306</v>
      </c>
      <c r="L10">
        <v>0.6581653546473063</v>
      </c>
      <c r="M10" s="3" t="s">
        <v>77</v>
      </c>
    </row>
    <row r="11" spans="1:13" x14ac:dyDescent="0.3">
      <c r="A11" t="s">
        <v>17</v>
      </c>
      <c r="B11" t="s">
        <v>9</v>
      </c>
      <c r="C11" t="s">
        <v>18</v>
      </c>
      <c r="D11">
        <v>1.2735425934000002</v>
      </c>
      <c r="E11">
        <v>7348696164</v>
      </c>
      <c r="F11">
        <v>0.21590970590130865</v>
      </c>
      <c r="G11">
        <v>35</v>
      </c>
      <c r="H11">
        <f t="shared" si="0"/>
        <v>32.289666008424874</v>
      </c>
      <c r="I11" s="2">
        <v>3.5414899450689711E-9</v>
      </c>
      <c r="J11">
        <v>187.06853326532544</v>
      </c>
      <c r="L11">
        <v>0.70380729949750187</v>
      </c>
      <c r="M11" s="3" t="s">
        <v>78</v>
      </c>
    </row>
    <row r="12" spans="1:13" x14ac:dyDescent="0.3">
      <c r="A12" t="s">
        <v>19</v>
      </c>
      <c r="B12" t="s">
        <v>9</v>
      </c>
      <c r="C12" t="s">
        <v>20</v>
      </c>
      <c r="D12">
        <v>0.90885231359999996</v>
      </c>
      <c r="E12">
        <v>184473442.79999998</v>
      </c>
      <c r="F12">
        <v>7.5183108828773236E-3</v>
      </c>
      <c r="G12">
        <v>30</v>
      </c>
      <c r="H12">
        <f t="shared" si="0"/>
        <v>30.971113209018988</v>
      </c>
      <c r="I12" s="2">
        <v>1.3531804493215973E-7</v>
      </c>
      <c r="J12">
        <v>122.81943902170437</v>
      </c>
      <c r="L12">
        <v>0.99103634913845884</v>
      </c>
      <c r="M12" s="3" t="s">
        <v>79</v>
      </c>
    </row>
    <row r="13" spans="1:13" x14ac:dyDescent="0.3">
      <c r="A13" t="s">
        <v>21</v>
      </c>
      <c r="B13" t="s">
        <v>9</v>
      </c>
      <c r="C13" t="s">
        <v>22</v>
      </c>
      <c r="D13">
        <v>0.56444079999999985</v>
      </c>
      <c r="E13">
        <v>575799073.91999996</v>
      </c>
      <c r="F13">
        <v>3.7249981357283274E-2</v>
      </c>
      <c r="G13">
        <v>25</v>
      </c>
      <c r="H13">
        <f t="shared" si="0"/>
        <v>30.250591833261971</v>
      </c>
      <c r="I13" s="2">
        <v>4.2344368998219114E-8</v>
      </c>
      <c r="J13">
        <v>72.768983973287831</v>
      </c>
      <c r="L13">
        <v>0.93460804427212762</v>
      </c>
      <c r="M13" s="3" t="s">
        <v>80</v>
      </c>
    </row>
    <row r="14" spans="1:13" x14ac:dyDescent="0.3">
      <c r="A14" t="s">
        <v>21</v>
      </c>
      <c r="B14" t="s">
        <v>9</v>
      </c>
      <c r="C14" t="s">
        <v>22</v>
      </c>
      <c r="D14">
        <v>4.4178749999999996</v>
      </c>
      <c r="E14">
        <v>1687478378.4000001</v>
      </c>
      <c r="F14">
        <v>1.4835635017318629E-2</v>
      </c>
      <c r="G14">
        <v>25</v>
      </c>
      <c r="H14">
        <f t="shared" si="0"/>
        <v>15.235926448404159</v>
      </c>
      <c r="I14" s="2">
        <v>7.2771847764544484E-9</v>
      </c>
      <c r="J14">
        <v>144.48119316877387</v>
      </c>
      <c r="L14">
        <v>0.97928593252802054</v>
      </c>
      <c r="M14" s="3" t="s">
        <v>80</v>
      </c>
    </row>
    <row r="15" spans="1:13" x14ac:dyDescent="0.3">
      <c r="A15" t="s">
        <v>23</v>
      </c>
      <c r="B15" t="s">
        <v>9</v>
      </c>
      <c r="C15" t="s">
        <v>22</v>
      </c>
      <c r="D15">
        <v>0.37607570000000001</v>
      </c>
      <c r="E15">
        <v>491425155</v>
      </c>
      <c r="F15">
        <v>4.7137366279546157E-2</v>
      </c>
      <c r="G15">
        <v>26</v>
      </c>
      <c r="H15">
        <f t="shared" si="0"/>
        <v>36.020377262130005</v>
      </c>
      <c r="I15" s="2">
        <v>5.9077706328283097E-8</v>
      </c>
      <c r="J15">
        <v>68.743548710145703</v>
      </c>
      <c r="L15">
        <v>0.91736651818853465</v>
      </c>
      <c r="M15" s="3" t="s">
        <v>76</v>
      </c>
    </row>
    <row r="16" spans="1:13" x14ac:dyDescent="0.3">
      <c r="A16" t="s">
        <v>24</v>
      </c>
      <c r="B16" t="s">
        <v>9</v>
      </c>
      <c r="C16" t="s">
        <v>22</v>
      </c>
      <c r="D16">
        <v>0.26179999999999998</v>
      </c>
      <c r="E16">
        <v>120966192</v>
      </c>
      <c r="F16">
        <v>1.6487636377223853E-2</v>
      </c>
      <c r="G16">
        <v>58.9</v>
      </c>
      <c r="H16">
        <f t="shared" si="0"/>
        <v>92.071541435944113</v>
      </c>
      <c r="I16" s="2">
        <v>6.1347116804621682E-7</v>
      </c>
      <c r="J16">
        <v>312.66598098587014</v>
      </c>
      <c r="L16">
        <v>0.97550558037447022</v>
      </c>
      <c r="M16" s="3" t="s">
        <v>76</v>
      </c>
    </row>
    <row r="17" spans="1:13" x14ac:dyDescent="0.3">
      <c r="A17" t="s">
        <v>25</v>
      </c>
      <c r="B17" t="s">
        <v>9</v>
      </c>
      <c r="C17" t="s">
        <v>22</v>
      </c>
      <c r="D17">
        <v>0.48411087339999992</v>
      </c>
      <c r="E17">
        <v>844646435.6400001</v>
      </c>
      <c r="F17">
        <v>6.3416665980141243E-2</v>
      </c>
      <c r="G17">
        <v>40</v>
      </c>
      <c r="H17">
        <f t="shared" si="0"/>
        <v>50.942280039079051</v>
      </c>
      <c r="I17" s="2">
        <v>4.8611181528969798E-8</v>
      </c>
      <c r="J17">
        <v>176.99530892948181</v>
      </c>
      <c r="L17">
        <v>0.89313305337174087</v>
      </c>
      <c r="M17" s="3" t="s">
        <v>81</v>
      </c>
    </row>
    <row r="18" spans="1:13" x14ac:dyDescent="0.3">
      <c r="A18" t="s">
        <v>26</v>
      </c>
      <c r="B18" t="s">
        <v>9</v>
      </c>
      <c r="C18" t="s">
        <v>10</v>
      </c>
      <c r="D18">
        <v>4.1887999999999996</v>
      </c>
      <c r="E18">
        <v>483864768</v>
      </c>
      <c r="F18">
        <v>4.4794223129455005E-3</v>
      </c>
      <c r="G18">
        <v>23.55</v>
      </c>
      <c r="H18">
        <f t="shared" si="0"/>
        <v>14.609242673101633</v>
      </c>
      <c r="I18" s="2">
        <v>2.4335285982948288E-8</v>
      </c>
      <c r="J18">
        <v>125.95203598366002</v>
      </c>
      <c r="L18">
        <v>0.99878195560143024</v>
      </c>
      <c r="M18" s="3" t="s">
        <v>76</v>
      </c>
    </row>
    <row r="19" spans="1:13" x14ac:dyDescent="0.3">
      <c r="A19" t="s">
        <v>27</v>
      </c>
      <c r="B19" t="s">
        <v>9</v>
      </c>
      <c r="C19" t="s">
        <v>10</v>
      </c>
      <c r="D19">
        <v>70.685999999999993</v>
      </c>
      <c r="E19">
        <v>10584541800</v>
      </c>
      <c r="F19">
        <v>6.3203860028689393E-3</v>
      </c>
      <c r="G19">
        <v>16</v>
      </c>
      <c r="H19">
        <f t="shared" si="0"/>
        <v>3.8696841075051003</v>
      </c>
      <c r="I19" s="2">
        <v>2.9467019014340587E-10</v>
      </c>
      <c r="J19">
        <v>149.12298728428794</v>
      </c>
      <c r="L19">
        <v>1.0006724566799767</v>
      </c>
      <c r="M19" s="3" t="s">
        <v>82</v>
      </c>
    </row>
    <row r="20" spans="1:13" x14ac:dyDescent="0.3">
      <c r="A20" t="s">
        <v>28</v>
      </c>
      <c r="B20" t="s">
        <v>9</v>
      </c>
      <c r="C20" t="s">
        <v>22</v>
      </c>
      <c r="D20">
        <v>0.16362499999999999</v>
      </c>
      <c r="E20">
        <v>435478291.19999999</v>
      </c>
      <c r="F20">
        <v>9.363911161995607E-2</v>
      </c>
      <c r="G20">
        <v>34</v>
      </c>
      <c r="H20">
        <f t="shared" si="0"/>
        <v>62.162579909488962</v>
      </c>
      <c r="I20" s="2">
        <v>1.1505229131574483E-7</v>
      </c>
      <c r="J20">
        <v>89.077471628321391</v>
      </c>
      <c r="L20">
        <v>0.84547682845470595</v>
      </c>
      <c r="M20" s="3" t="s">
        <v>76</v>
      </c>
    </row>
    <row r="21" spans="1:13" x14ac:dyDescent="0.3">
      <c r="A21" t="s">
        <v>29</v>
      </c>
      <c r="B21" t="s">
        <v>9</v>
      </c>
      <c r="C21" t="s">
        <v>30</v>
      </c>
      <c r="D21">
        <v>2.0943999999999998</v>
      </c>
      <c r="E21">
        <v>2032232025.6000001</v>
      </c>
      <c r="F21">
        <v>3.6852791932005864E-2</v>
      </c>
      <c r="G21">
        <v>23</v>
      </c>
      <c r="H21">
        <f t="shared" si="0"/>
        <v>17.976616748953436</v>
      </c>
      <c r="I21" s="2">
        <v>7.129637028591129E-9</v>
      </c>
      <c r="J21">
        <v>95.353295961631218</v>
      </c>
      <c r="L21">
        <v>0.93695373130728177</v>
      </c>
      <c r="M21" s="3" t="s">
        <v>76</v>
      </c>
    </row>
    <row r="22" spans="1:13" x14ac:dyDescent="0.3">
      <c r="A22" t="s">
        <v>31</v>
      </c>
      <c r="B22" t="s">
        <v>9</v>
      </c>
      <c r="C22" t="s">
        <v>30</v>
      </c>
      <c r="D22">
        <v>31.838925333600002</v>
      </c>
      <c r="E22">
        <v>45952032186.000008</v>
      </c>
      <c r="F22">
        <v>5.9478501503203073E-2</v>
      </c>
      <c r="G22">
        <v>82</v>
      </c>
      <c r="H22">
        <f t="shared" si="0"/>
        <v>25.871863956476243</v>
      </c>
      <c r="I22" s="2">
        <v>4.5379086415735433E-10</v>
      </c>
      <c r="J22">
        <v>3002.4376623274225</v>
      </c>
      <c r="L22">
        <v>0.93731954520364202</v>
      </c>
      <c r="M22" s="3" t="s">
        <v>83</v>
      </c>
    </row>
    <row r="23" spans="1:13" x14ac:dyDescent="0.3">
      <c r="A23" t="s">
        <v>32</v>
      </c>
      <c r="B23" t="s">
        <v>9</v>
      </c>
      <c r="C23" t="s">
        <v>18</v>
      </c>
      <c r="D23">
        <v>0.59365195312499996</v>
      </c>
      <c r="E23">
        <v>302415480</v>
      </c>
      <c r="F23">
        <v>1.8629578051372334E-2</v>
      </c>
      <c r="G23">
        <v>12</v>
      </c>
      <c r="H23">
        <f t="shared" si="0"/>
        <v>14.278106347562074</v>
      </c>
      <c r="I23" s="2">
        <v>3.8053915213838153E-8</v>
      </c>
      <c r="J23">
        <v>17.050349541273008</v>
      </c>
      <c r="L23">
        <v>0.96608146945585882</v>
      </c>
      <c r="M23" s="3" t="s">
        <v>84</v>
      </c>
    </row>
    <row r="24" spans="1:13" x14ac:dyDescent="0.3">
      <c r="A24" t="s">
        <v>33</v>
      </c>
      <c r="B24" t="s">
        <v>9</v>
      </c>
      <c r="C24" t="s">
        <v>22</v>
      </c>
      <c r="D24">
        <v>1.3297803749999997</v>
      </c>
      <c r="E24">
        <v>720214517.88</v>
      </c>
      <c r="F24">
        <v>2.0291786966468408E-2</v>
      </c>
      <c r="G24">
        <v>81</v>
      </c>
      <c r="H24">
        <f t="shared" si="0"/>
        <v>73.658868933543175</v>
      </c>
      <c r="I24" s="2">
        <v>8.243201690881946E-8</v>
      </c>
      <c r="J24">
        <v>1016.4597166964713</v>
      </c>
      <c r="L24">
        <v>0.97808491328250946</v>
      </c>
      <c r="M24" s="3" t="s">
        <v>85</v>
      </c>
    </row>
    <row r="25" spans="1:13" x14ac:dyDescent="0.3">
      <c r="A25" t="s">
        <v>34</v>
      </c>
      <c r="B25" t="s">
        <v>9</v>
      </c>
      <c r="C25" t="s">
        <v>22</v>
      </c>
      <c r="D25">
        <v>0.45327397499999994</v>
      </c>
      <c r="E25">
        <v>389305144.80000001</v>
      </c>
      <c r="F25">
        <v>3.1156246169304708E-2</v>
      </c>
      <c r="G25">
        <v>52.55</v>
      </c>
      <c r="H25">
        <f t="shared" si="0"/>
        <v>68.409926770403558</v>
      </c>
      <c r="I25" s="2">
        <v>1.416321129490881E-7</v>
      </c>
      <c r="J25">
        <v>298.8540849762079</v>
      </c>
      <c r="L25">
        <v>0.94907255042340843</v>
      </c>
      <c r="M25" s="3" t="s">
        <v>76</v>
      </c>
    </row>
    <row r="26" spans="1:13" x14ac:dyDescent="0.3">
      <c r="A26" t="s">
        <v>41</v>
      </c>
      <c r="B26" t="s">
        <v>35</v>
      </c>
      <c r="C26" t="s">
        <v>40</v>
      </c>
      <c r="D26">
        <v>70.555099999999996</v>
      </c>
      <c r="E26">
        <v>201032167723.14453</v>
      </c>
      <c r="F26">
        <v>0.12025909761740133</v>
      </c>
      <c r="G26">
        <v>39</v>
      </c>
      <c r="H26">
        <f t="shared" si="0"/>
        <v>9.4381846519777355</v>
      </c>
      <c r="I26">
        <v>3.7840395415750247E-11</v>
      </c>
      <c r="J26">
        <v>885.45299698696647</v>
      </c>
      <c r="K26">
        <v>2473200</v>
      </c>
      <c r="L26">
        <v>0.83136304563516394</v>
      </c>
      <c r="M26" s="3" t="s">
        <v>86</v>
      </c>
    </row>
    <row r="27" spans="1:13" x14ac:dyDescent="0.3">
      <c r="A27" t="s">
        <v>42</v>
      </c>
      <c r="B27" t="s">
        <v>35</v>
      </c>
      <c r="C27" t="s">
        <v>39</v>
      </c>
      <c r="D27">
        <v>24.233516999999996</v>
      </c>
      <c r="E27">
        <v>30713247846.59153</v>
      </c>
      <c r="F27">
        <v>5.1804410321305595E-2</v>
      </c>
      <c r="G27">
        <v>94.9</v>
      </c>
      <c r="H27">
        <f t="shared" si="0"/>
        <v>32.793975146855864</v>
      </c>
      <c r="I27">
        <v>8.6059946276265439E-10</v>
      </c>
      <c r="J27">
        <v>3671.6792488369274</v>
      </c>
      <c r="K27">
        <v>755700</v>
      </c>
      <c r="L27">
        <v>0.95263504848813318</v>
      </c>
      <c r="M27" s="3" t="s">
        <v>86</v>
      </c>
    </row>
    <row r="28" spans="1:13" x14ac:dyDescent="0.3">
      <c r="A28" t="s">
        <v>42</v>
      </c>
      <c r="B28" t="s">
        <v>35</v>
      </c>
      <c r="C28" t="s">
        <v>39</v>
      </c>
      <c r="D28">
        <v>18.472607999999997</v>
      </c>
      <c r="E28">
        <v>32109304566.891144</v>
      </c>
      <c r="F28">
        <v>7.0473116272828193E-2</v>
      </c>
      <c r="G28">
        <v>94.9</v>
      </c>
      <c r="H28">
        <f t="shared" si="0"/>
        <v>35.899643923699792</v>
      </c>
      <c r="I28">
        <v>9.0113943051851155E-10</v>
      </c>
      <c r="J28">
        <v>3354.043240359119</v>
      </c>
      <c r="K28">
        <v>790050</v>
      </c>
      <c r="L28">
        <v>0.91789255437434025</v>
      </c>
      <c r="M28" s="3" t="s">
        <v>86</v>
      </c>
    </row>
    <row r="29" spans="1:13" x14ac:dyDescent="0.3">
      <c r="A29" t="s">
        <v>43</v>
      </c>
      <c r="B29" t="s">
        <v>35</v>
      </c>
      <c r="C29" t="s">
        <v>44</v>
      </c>
      <c r="D29">
        <v>114040.07999999999</v>
      </c>
      <c r="E29">
        <v>2233690752479.3838</v>
      </c>
      <c r="F29">
        <v>1.0318158686987938E-3</v>
      </c>
      <c r="G29">
        <v>156.25</v>
      </c>
      <c r="H29">
        <f t="shared" si="0"/>
        <v>3.2220641904517331</v>
      </c>
      <c r="I29">
        <v>1.1626363412636416E-12</v>
      </c>
      <c r="J29">
        <v>166796.16103402022</v>
      </c>
      <c r="K29">
        <v>27480000</v>
      </c>
      <c r="L29">
        <v>1.5881497014881054</v>
      </c>
      <c r="M29" s="3" t="s">
        <v>86</v>
      </c>
    </row>
    <row r="30" spans="1:13" x14ac:dyDescent="0.3">
      <c r="A30" t="s">
        <v>45</v>
      </c>
      <c r="B30" t="s">
        <v>35</v>
      </c>
      <c r="C30" t="s">
        <v>46</v>
      </c>
      <c r="D30">
        <v>1150.3491999999999</v>
      </c>
      <c r="E30">
        <v>35180629351.550293</v>
      </c>
      <c r="F30">
        <v>1.4035366085153188E-3</v>
      </c>
      <c r="G30">
        <v>96.8</v>
      </c>
      <c r="H30">
        <f t="shared" si="0"/>
        <v>9.2384431863873164</v>
      </c>
      <c r="I30">
        <v>2.1165471120888867E-10</v>
      </c>
      <c r="J30">
        <v>13832.078356590429</v>
      </c>
      <c r="K30">
        <v>865620</v>
      </c>
      <c r="L30">
        <v>1.1527638801313429</v>
      </c>
      <c r="M30" s="3" t="s">
        <v>87</v>
      </c>
    </row>
    <row r="31" spans="1:13" x14ac:dyDescent="0.3">
      <c r="A31" t="s">
        <v>48</v>
      </c>
      <c r="B31" t="s">
        <v>35</v>
      </c>
      <c r="C31" t="s">
        <v>37</v>
      </c>
      <c r="D31">
        <v>5301.4499999999989</v>
      </c>
      <c r="E31">
        <v>251290209653.93069</v>
      </c>
      <c r="F31">
        <v>2.2773914374153601E-3</v>
      </c>
      <c r="G31">
        <v>111.25</v>
      </c>
      <c r="H31">
        <f t="shared" ref="H31:H34" si="1">G31/(D31^(1/3))</f>
        <v>6.3802122959917096</v>
      </c>
      <c r="I31">
        <v>2.0464084144924407E-11</v>
      </c>
      <c r="J31">
        <v>30403.605599742241</v>
      </c>
      <c r="K31">
        <v>3091500</v>
      </c>
      <c r="L31">
        <v>1.2466666496823229</v>
      </c>
      <c r="M31" s="3" t="s">
        <v>86</v>
      </c>
    </row>
    <row r="32" spans="1:13" x14ac:dyDescent="0.3">
      <c r="A32" t="s">
        <v>49</v>
      </c>
      <c r="B32" t="s">
        <v>35</v>
      </c>
      <c r="C32" t="s">
        <v>37</v>
      </c>
      <c r="D32">
        <v>7868.6607999999987</v>
      </c>
      <c r="E32">
        <v>402064335446.28906</v>
      </c>
      <c r="F32">
        <v>2.4842579953704529E-3</v>
      </c>
      <c r="G32">
        <v>80</v>
      </c>
      <c r="H32">
        <f t="shared" si="1"/>
        <v>4.022132551514872</v>
      </c>
      <c r="I32">
        <v>8.0629428102993566E-12</v>
      </c>
      <c r="J32">
        <v>17933.858673440354</v>
      </c>
      <c r="K32">
        <v>4946400</v>
      </c>
      <c r="L32">
        <v>1.213024518258522</v>
      </c>
      <c r="M32" s="3" t="s">
        <v>86</v>
      </c>
    </row>
    <row r="33" spans="1:13" x14ac:dyDescent="0.3">
      <c r="A33" t="s">
        <v>50</v>
      </c>
      <c r="B33" t="s">
        <v>35</v>
      </c>
      <c r="C33" t="s">
        <v>37</v>
      </c>
      <c r="D33">
        <v>1154.5379999999998</v>
      </c>
      <c r="E33">
        <v>117268764505.16765</v>
      </c>
      <c r="F33">
        <v>4.6619896964820093E-3</v>
      </c>
      <c r="G33">
        <v>136.75</v>
      </c>
      <c r="H33">
        <f t="shared" si="1"/>
        <v>13.035406867002306</v>
      </c>
      <c r="I33">
        <v>8.9593188601010708E-11</v>
      </c>
      <c r="J33">
        <v>27638.697639814036</v>
      </c>
      <c r="K33">
        <v>1442700</v>
      </c>
      <c r="L33">
        <v>1.1919265587282999</v>
      </c>
      <c r="M33" s="3" t="s">
        <v>86</v>
      </c>
    </row>
    <row r="34" spans="1:13" x14ac:dyDescent="0.3">
      <c r="A34" t="s">
        <v>51</v>
      </c>
      <c r="B34" t="s">
        <v>35</v>
      </c>
      <c r="C34" t="s">
        <v>36</v>
      </c>
      <c r="D34">
        <v>113.09759999999997</v>
      </c>
      <c r="E34">
        <v>50258041930.786133</v>
      </c>
      <c r="F34">
        <v>1.9023075055812577E-2</v>
      </c>
      <c r="G34">
        <v>269</v>
      </c>
      <c r="H34">
        <f t="shared" si="1"/>
        <v>55.624717325751448</v>
      </c>
      <c r="I34">
        <v>8.9206192763126454E-10</v>
      </c>
      <c r="J34">
        <v>49300.257080415002</v>
      </c>
      <c r="K34">
        <v>1236600</v>
      </c>
      <c r="L34">
        <v>1.1451960702661597</v>
      </c>
      <c r="M34" s="3" t="s">
        <v>86</v>
      </c>
    </row>
    <row r="35" spans="1:13" x14ac:dyDescent="0.3">
      <c r="A35" t="s">
        <v>52</v>
      </c>
      <c r="B35" t="s">
        <v>35</v>
      </c>
      <c r="C35" t="s">
        <v>47</v>
      </c>
      <c r="D35">
        <v>14.137199999999996</v>
      </c>
      <c r="E35">
        <v>64497820477.842209</v>
      </c>
      <c r="F35">
        <v>0.1834921475560663</v>
      </c>
      <c r="G35">
        <v>57.5</v>
      </c>
      <c r="H35">
        <f t="shared" ref="H35:H45" si="2">G35/(D35^(1/3))</f>
        <v>23.780083615098203</v>
      </c>
      <c r="I35">
        <v>2.9716734903952714E-10</v>
      </c>
      <c r="J35">
        <v>1126.2902321148276</v>
      </c>
      <c r="K35">
        <v>1586970</v>
      </c>
      <c r="L35">
        <v>0.75146374228731694</v>
      </c>
      <c r="M35" s="3" t="s">
        <v>86</v>
      </c>
    </row>
    <row r="36" spans="1:13" x14ac:dyDescent="0.3">
      <c r="A36" t="s">
        <v>53</v>
      </c>
      <c r="B36" t="s">
        <v>35</v>
      </c>
      <c r="C36" t="s">
        <v>70</v>
      </c>
      <c r="D36">
        <v>2298813.4399999999</v>
      </c>
      <c r="E36">
        <v>4202284294341074</v>
      </c>
      <c r="F36">
        <v>0.1053784384771079</v>
      </c>
      <c r="G36">
        <v>50</v>
      </c>
      <c r="H36">
        <f t="shared" si="2"/>
        <v>0.37885128253209849</v>
      </c>
      <c r="I36">
        <v>7.2663461642282495E-17</v>
      </c>
      <c r="J36">
        <v>46483.777329920587</v>
      </c>
      <c r="K36">
        <v>103397278500</v>
      </c>
      <c r="L36">
        <v>1.2778829521176105</v>
      </c>
      <c r="M36" s="3" t="s">
        <v>86</v>
      </c>
    </row>
    <row r="37" spans="1:13" x14ac:dyDescent="0.3">
      <c r="A37" t="s">
        <v>54</v>
      </c>
      <c r="B37" t="s">
        <v>35</v>
      </c>
      <c r="C37" t="s">
        <v>38</v>
      </c>
      <c r="D37">
        <v>291942.60479999997</v>
      </c>
      <c r="E37">
        <v>473832819323451.69</v>
      </c>
      <c r="F37">
        <v>8.7945075966928812E-2</v>
      </c>
      <c r="G37">
        <v>2489.35</v>
      </c>
      <c r="H37">
        <f t="shared" si="2"/>
        <v>37.524951192860335</v>
      </c>
      <c r="I37">
        <v>6.3830426998386429E-14</v>
      </c>
      <c r="J37">
        <v>57915913.611431867</v>
      </c>
      <c r="K37">
        <v>11658664800</v>
      </c>
      <c r="L37">
        <v>2.9360229060086036</v>
      </c>
      <c r="M37" s="3" t="s">
        <v>86</v>
      </c>
    </row>
    <row r="38" spans="1:13" x14ac:dyDescent="0.3">
      <c r="A38" t="s">
        <v>55</v>
      </c>
      <c r="B38" t="s">
        <v>35</v>
      </c>
      <c r="C38" t="s">
        <v>38</v>
      </c>
      <c r="D38">
        <v>233735.03999999998</v>
      </c>
      <c r="E38">
        <v>122852991386366.11</v>
      </c>
      <c r="F38">
        <v>2.8291017742699934E-2</v>
      </c>
      <c r="G38">
        <v>784</v>
      </c>
      <c r="H38">
        <f t="shared" si="2"/>
        <v>12.727451616777817</v>
      </c>
      <c r="I38">
        <v>8.3500383642777255E-14</v>
      </c>
      <c r="J38">
        <v>5334170.5121685965</v>
      </c>
      <c r="K38">
        <v>3022800000</v>
      </c>
      <c r="L38">
        <v>2.3352346437382754</v>
      </c>
      <c r="M38" s="3" t="s">
        <v>86</v>
      </c>
    </row>
    <row r="39" spans="1:13" x14ac:dyDescent="0.3">
      <c r="A39" t="s">
        <v>56</v>
      </c>
      <c r="B39" t="s">
        <v>35</v>
      </c>
      <c r="C39" t="s">
        <v>37</v>
      </c>
      <c r="D39">
        <v>4146.9119999999994</v>
      </c>
      <c r="E39">
        <v>446738150495.87677</v>
      </c>
      <c r="F39">
        <v>5.1378912951859472E-3</v>
      </c>
      <c r="G39">
        <v>20</v>
      </c>
      <c r="H39">
        <f t="shared" si="2"/>
        <v>1.244863468772504</v>
      </c>
      <c r="I39">
        <v>2.2459569753380904E-12</v>
      </c>
      <c r="J39">
        <v>905.37484825341176</v>
      </c>
      <c r="K39">
        <v>5496000</v>
      </c>
      <c r="L39">
        <v>1.0483932298894405</v>
      </c>
      <c r="M39" s="3" t="s">
        <v>86</v>
      </c>
    </row>
    <row r="40" spans="1:13" x14ac:dyDescent="0.3">
      <c r="A40" t="s">
        <v>56</v>
      </c>
      <c r="B40" t="s">
        <v>35</v>
      </c>
      <c r="C40" t="s">
        <v>37</v>
      </c>
      <c r="D40">
        <v>13987.450399999998</v>
      </c>
      <c r="E40">
        <v>441153923614.67828</v>
      </c>
      <c r="F40">
        <v>1.5600865328543444E-3</v>
      </c>
      <c r="G40">
        <v>20</v>
      </c>
      <c r="H40">
        <f t="shared" si="2"/>
        <v>0.8300746338140147</v>
      </c>
      <c r="I40">
        <v>1.5165605274874141E-12</v>
      </c>
      <c r="J40">
        <v>1357.7912493934259</v>
      </c>
      <c r="K40">
        <v>5427300</v>
      </c>
      <c r="L40">
        <v>1.0811710244646602</v>
      </c>
      <c r="M40" s="3" t="s">
        <v>86</v>
      </c>
    </row>
    <row r="41" spans="1:13" x14ac:dyDescent="0.3">
      <c r="A41" t="s">
        <v>57</v>
      </c>
      <c r="B41" t="s">
        <v>35</v>
      </c>
      <c r="C41" t="s">
        <v>46</v>
      </c>
      <c r="D41">
        <v>1393.8231999999998</v>
      </c>
      <c r="E41">
        <v>217784848366.73993</v>
      </c>
      <c r="F41">
        <v>7.2122562384563278E-3</v>
      </c>
      <c r="G41">
        <v>100.9</v>
      </c>
      <c r="H41">
        <f t="shared" si="2"/>
        <v>9.0327904776799475</v>
      </c>
      <c r="I41">
        <v>3.3429280277935877E-11</v>
      </c>
      <c r="J41">
        <v>16021.815381599135</v>
      </c>
      <c r="K41">
        <v>5358600</v>
      </c>
      <c r="L41">
        <v>1.152656480209731</v>
      </c>
      <c r="M41" s="3" t="s">
        <v>86</v>
      </c>
    </row>
    <row r="42" spans="1:13" x14ac:dyDescent="0.3">
      <c r="A42" t="s">
        <v>58</v>
      </c>
      <c r="B42" t="s">
        <v>35</v>
      </c>
      <c r="C42" t="s">
        <v>46</v>
      </c>
      <c r="D42">
        <v>123.20203280000003</v>
      </c>
      <c r="E42">
        <v>94931856980.37381</v>
      </c>
      <c r="F42">
        <v>3.3070258014982437E-2</v>
      </c>
      <c r="G42">
        <v>150</v>
      </c>
      <c r="H42">
        <f t="shared" si="2"/>
        <v>30.145232273157728</v>
      </c>
      <c r="I42">
        <v>2.5594073338574366E-10</v>
      </c>
      <c r="J42">
        <v>15773.036328519531</v>
      </c>
      <c r="K42">
        <v>2335800</v>
      </c>
      <c r="L42">
        <v>1.0524858101515417</v>
      </c>
      <c r="M42" s="3" t="s">
        <v>86</v>
      </c>
    </row>
    <row r="43" spans="1:13" x14ac:dyDescent="0.3">
      <c r="A43" t="s">
        <v>59</v>
      </c>
      <c r="B43" t="s">
        <v>35</v>
      </c>
      <c r="C43" t="s">
        <v>37</v>
      </c>
      <c r="D43">
        <v>510.34244799999999</v>
      </c>
      <c r="E43">
        <v>273627117178.72452</v>
      </c>
      <c r="F43">
        <v>2.4013653381757715E-2</v>
      </c>
      <c r="G43">
        <v>20</v>
      </c>
      <c r="H43">
        <f t="shared" si="2"/>
        <v>2.5027036759089425</v>
      </c>
      <c r="I43">
        <v>7.3719613292762103E-12</v>
      </c>
      <c r="J43">
        <v>450.34020007454063</v>
      </c>
      <c r="K43">
        <v>3366300</v>
      </c>
      <c r="L43">
        <v>0.98382734369057401</v>
      </c>
      <c r="M43" s="3" t="s">
        <v>86</v>
      </c>
    </row>
    <row r="44" spans="1:13" x14ac:dyDescent="0.3">
      <c r="A44" t="s">
        <v>60</v>
      </c>
      <c r="B44" t="s">
        <v>35</v>
      </c>
      <c r="C44" t="s">
        <v>46</v>
      </c>
      <c r="D44">
        <v>731.17474045000006</v>
      </c>
      <c r="E44">
        <v>379727427921.49524</v>
      </c>
      <c r="F44">
        <v>2.3512367860021543E-2</v>
      </c>
      <c r="G44">
        <v>428</v>
      </c>
      <c r="H44">
        <f t="shared" si="2"/>
        <v>47.508360409765139</v>
      </c>
      <c r="I44">
        <v>1.0083953322244399E-10</v>
      </c>
      <c r="J44">
        <v>232499.17999024666</v>
      </c>
      <c r="K44">
        <v>9343200</v>
      </c>
      <c r="L44">
        <v>1.3347538788654483</v>
      </c>
      <c r="M44" s="3" t="s">
        <v>88</v>
      </c>
    </row>
    <row r="45" spans="1:13" x14ac:dyDescent="0.3">
      <c r="A45" t="s">
        <v>61</v>
      </c>
      <c r="B45" t="s">
        <v>35</v>
      </c>
      <c r="C45" t="s">
        <v>37</v>
      </c>
      <c r="D45">
        <v>2094.4</v>
      </c>
      <c r="E45">
        <v>150774125792.3584</v>
      </c>
      <c r="F45">
        <v>3.3637516451156123E-3</v>
      </c>
      <c r="G45">
        <v>120</v>
      </c>
      <c r="H45">
        <f t="shared" si="2"/>
        <v>9.3791043907583163</v>
      </c>
      <c r="I45">
        <v>5.013803422003393E-11</v>
      </c>
      <c r="J45">
        <v>25956.284723014924</v>
      </c>
      <c r="K45">
        <v>1854900</v>
      </c>
      <c r="L45">
        <v>1.2053127764029146</v>
      </c>
      <c r="M45" s="3" t="s">
        <v>86</v>
      </c>
    </row>
    <row r="46" spans="1:13" x14ac:dyDescent="0.3">
      <c r="A46" t="s">
        <v>62</v>
      </c>
      <c r="B46" t="s">
        <v>35</v>
      </c>
      <c r="C46" t="s">
        <v>38</v>
      </c>
      <c r="D46">
        <v>12365.337599999997</v>
      </c>
      <c r="E46">
        <v>11517467942471.822</v>
      </c>
      <c r="F46">
        <v>4.5903114998554796E-2</v>
      </c>
      <c r="G46">
        <v>204.5</v>
      </c>
      <c r="H46">
        <f t="shared" ref="H46:H49" si="3">G46/(D46^(1/3))</f>
        <v>8.8435096285622805</v>
      </c>
      <c r="I46">
        <v>6.1887137103245157E-13</v>
      </c>
      <c r="J46">
        <v>136243.39118671438</v>
      </c>
      <c r="K46">
        <v>283387500</v>
      </c>
      <c r="L46">
        <v>1.3284200700704036</v>
      </c>
      <c r="M46" s="3" t="s">
        <v>86</v>
      </c>
    </row>
    <row r="47" spans="1:13" x14ac:dyDescent="0.3">
      <c r="A47" t="s">
        <v>63</v>
      </c>
      <c r="B47" t="s">
        <v>35</v>
      </c>
      <c r="C47" t="s">
        <v>40</v>
      </c>
      <c r="D47">
        <v>160.35249999999996</v>
      </c>
      <c r="E47">
        <v>167526806435.9538</v>
      </c>
      <c r="F47">
        <v>4.5194521316710159E-2</v>
      </c>
      <c r="G47">
        <v>20.5</v>
      </c>
      <c r="H47">
        <f t="shared" si="3"/>
        <v>3.7733632549787801</v>
      </c>
      <c r="I47">
        <v>1.8154197598039911E-11</v>
      </c>
      <c r="J47">
        <v>321.65708964609604</v>
      </c>
      <c r="K47">
        <v>2061000</v>
      </c>
      <c r="L47">
        <v>0.93732041074975303</v>
      </c>
      <c r="M47" s="3" t="s">
        <v>86</v>
      </c>
    </row>
    <row r="48" spans="1:13" x14ac:dyDescent="0.3">
      <c r="A48" t="s">
        <v>64</v>
      </c>
      <c r="B48" t="s">
        <v>35</v>
      </c>
      <c r="C48" t="s">
        <v>40</v>
      </c>
      <c r="D48">
        <v>41.887999999999998</v>
      </c>
      <c r="E48">
        <v>69244413326.860901</v>
      </c>
      <c r="F48">
        <v>6.8688296905931173E-2</v>
      </c>
      <c r="G48">
        <v>172</v>
      </c>
      <c r="H48">
        <f t="shared" si="3"/>
        <v>49.525846273245648</v>
      </c>
      <c r="I48">
        <v>5.7647425542823493E-10</v>
      </c>
      <c r="J48">
        <v>14474.83415038563</v>
      </c>
      <c r="K48">
        <v>851880</v>
      </c>
      <c r="L48">
        <v>0.96847025094152117</v>
      </c>
      <c r="M48" s="3" t="s">
        <v>86</v>
      </c>
    </row>
    <row r="49" spans="1:13" x14ac:dyDescent="0.3">
      <c r="A49" t="s">
        <v>65</v>
      </c>
      <c r="B49" t="s">
        <v>35</v>
      </c>
      <c r="C49" t="s">
        <v>38</v>
      </c>
      <c r="D49">
        <v>4810.5749999999998</v>
      </c>
      <c r="E49">
        <v>5905319926867.3711</v>
      </c>
      <c r="F49">
        <v>5.880811988955631E-2</v>
      </c>
      <c r="G49">
        <v>250</v>
      </c>
      <c r="H49">
        <f t="shared" si="3"/>
        <v>14.809521003833169</v>
      </c>
      <c r="I49">
        <v>2.0212979377201822E-12</v>
      </c>
      <c r="J49">
        <v>148641.19046978938</v>
      </c>
      <c r="K49">
        <v>145300500</v>
      </c>
      <c r="L49">
        <v>1.2708508299365475</v>
      </c>
      <c r="M49" s="3" t="s">
        <v>86</v>
      </c>
    </row>
    <row r="53" spans="1:13" ht="18" x14ac:dyDescent="0.35">
      <c r="A53" s="1" t="s">
        <v>72</v>
      </c>
    </row>
    <row r="54" spans="1:13" x14ac:dyDescent="0.3">
      <c r="A54" t="s">
        <v>89</v>
      </c>
    </row>
    <row r="55" spans="1:13" x14ac:dyDescent="0.3">
      <c r="A55" t="s">
        <v>90</v>
      </c>
    </row>
    <row r="56" spans="1:13" x14ac:dyDescent="0.3">
      <c r="A56" t="s">
        <v>91</v>
      </c>
    </row>
    <row r="57" spans="1:13" x14ac:dyDescent="0.3">
      <c r="A57" t="s">
        <v>92</v>
      </c>
    </row>
    <row r="58" spans="1:13" x14ac:dyDescent="0.3">
      <c r="A58" t="s">
        <v>93</v>
      </c>
    </row>
    <row r="59" spans="1:13" x14ac:dyDescent="0.3">
      <c r="A59" t="s">
        <v>94</v>
      </c>
    </row>
    <row r="60" spans="1:13" x14ac:dyDescent="0.3">
      <c r="A60" t="s">
        <v>95</v>
      </c>
    </row>
    <row r="61" spans="1:13" x14ac:dyDescent="0.3">
      <c r="A61" t="s">
        <v>96</v>
      </c>
    </row>
    <row r="62" spans="1:13" x14ac:dyDescent="0.3">
      <c r="A62" t="s">
        <v>97</v>
      </c>
    </row>
    <row r="63" spans="1:13" x14ac:dyDescent="0.3">
      <c r="A63" t="s">
        <v>98</v>
      </c>
    </row>
    <row r="64" spans="1:13" x14ac:dyDescent="0.3">
      <c r="A64" t="s">
        <v>99</v>
      </c>
    </row>
    <row r="65" spans="1:1" x14ac:dyDescent="0.3">
      <c r="A65" t="s">
        <v>100</v>
      </c>
    </row>
    <row r="66" spans="1:1" x14ac:dyDescent="0.3">
      <c r="A66" t="s">
        <v>101</v>
      </c>
    </row>
    <row r="67" spans="1:1" x14ac:dyDescent="0.3">
      <c r="A67" t="s">
        <v>102</v>
      </c>
    </row>
    <row r="68" spans="1:1" x14ac:dyDescent="0.3">
      <c r="A68" t="s">
        <v>103</v>
      </c>
    </row>
    <row r="69" spans="1:1" x14ac:dyDescent="0.3">
      <c r="A69" t="s">
        <v>104</v>
      </c>
    </row>
    <row r="70" spans="1:1" x14ac:dyDescent="0.3">
      <c r="A70" t="s">
        <v>105</v>
      </c>
    </row>
    <row r="71" spans="1:1" x14ac:dyDescent="0.3">
      <c r="A71" t="s">
        <v>106</v>
      </c>
    </row>
    <row r="72" spans="1:1" x14ac:dyDescent="0.3">
      <c r="A72" t="s">
        <v>107</v>
      </c>
    </row>
    <row r="73" spans="1:1" x14ac:dyDescent="0.3">
      <c r="A73" t="s">
        <v>108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Schavemaker</dc:creator>
  <cp:lastModifiedBy>Paul Schavemaker</cp:lastModifiedBy>
  <dcterms:created xsi:type="dcterms:W3CDTF">2020-06-04T03:29:34Z</dcterms:created>
  <dcterms:modified xsi:type="dcterms:W3CDTF">2022-02-16T17:48:59Z</dcterms:modified>
</cp:coreProperties>
</file>