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onabryant/Downloads/"/>
    </mc:Choice>
  </mc:AlternateContent>
  <xr:revisionPtr revIDLastSave="0" documentId="8_{6C17503D-03E5-C048-9D1F-0E04A1C28219}" xr6:coauthVersionLast="47" xr6:coauthVersionMax="47" xr10:uidLastSave="{00000000-0000-0000-0000-000000000000}"/>
  <bookViews>
    <workbookView xWindow="780" yWindow="960" windowWidth="27640" windowHeight="15820" xr2:uid="{8D998ED8-50E8-9849-B2B0-79753C794979}"/>
  </bookViews>
  <sheets>
    <sheet name="Figure 3-source data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N6" i="1"/>
  <c r="X6" i="1"/>
  <c r="AH6" i="1"/>
  <c r="AR6" i="1"/>
  <c r="BB6" i="1"/>
  <c r="BL6" i="1"/>
  <c r="BV6" i="1"/>
  <c r="D9" i="1"/>
  <c r="E9" i="1"/>
  <c r="F9" i="1" s="1"/>
  <c r="N9" i="1"/>
  <c r="X9" i="1"/>
  <c r="Y9" i="1"/>
  <c r="Z9" i="1" s="1"/>
  <c r="AH9" i="1"/>
  <c r="AI9" i="1"/>
  <c r="AJ9" i="1"/>
  <c r="AR9" i="1"/>
  <c r="AS9" i="1"/>
  <c r="AT9" i="1" s="1"/>
  <c r="BB9" i="1"/>
  <c r="BL9" i="1"/>
  <c r="BM9" i="1"/>
  <c r="BN9" i="1" s="1"/>
  <c r="BV9" i="1"/>
  <c r="BW9" i="1"/>
  <c r="BX9" i="1"/>
  <c r="E10" i="1"/>
  <c r="F10" i="1"/>
  <c r="Y10" i="1"/>
  <c r="Z10" i="1"/>
  <c r="AI10" i="1"/>
  <c r="AJ10" i="1" s="1"/>
  <c r="AK9" i="1" s="1"/>
  <c r="AS10" i="1"/>
  <c r="AT10" i="1"/>
  <c r="BM10" i="1"/>
  <c r="BN10" i="1"/>
  <c r="BW10" i="1"/>
  <c r="BX10" i="1" s="1"/>
  <c r="E11" i="1"/>
  <c r="F11" i="1"/>
  <c r="Y11" i="1"/>
  <c r="Z11" i="1"/>
  <c r="AI11" i="1"/>
  <c r="AJ11" i="1" s="1"/>
  <c r="AS11" i="1"/>
  <c r="AT11" i="1"/>
  <c r="BM11" i="1"/>
  <c r="BN11" i="1"/>
  <c r="BW11" i="1"/>
  <c r="BX11" i="1" s="1"/>
  <c r="BY9" i="1" s="1"/>
  <c r="D12" i="1"/>
  <c r="N12" i="1"/>
  <c r="X12" i="1"/>
  <c r="AH12" i="1"/>
  <c r="AR12" i="1"/>
  <c r="BB12" i="1"/>
  <c r="BL12" i="1"/>
  <c r="BV12" i="1"/>
  <c r="D15" i="1"/>
  <c r="E15" i="1"/>
  <c r="F15" i="1" s="1"/>
  <c r="N15" i="1"/>
  <c r="X15" i="1"/>
  <c r="Y15" i="1"/>
  <c r="Z15" i="1" s="1"/>
  <c r="AH15" i="1"/>
  <c r="AI15" i="1"/>
  <c r="AJ15" i="1"/>
  <c r="AR15" i="1"/>
  <c r="AS15" i="1"/>
  <c r="AT15" i="1" s="1"/>
  <c r="BB15" i="1"/>
  <c r="BL15" i="1"/>
  <c r="BM15" i="1"/>
  <c r="BN15" i="1" s="1"/>
  <c r="BV15" i="1"/>
  <c r="BW15" i="1"/>
  <c r="BX15" i="1"/>
  <c r="E16" i="1"/>
  <c r="F16" i="1"/>
  <c r="Y16" i="1"/>
  <c r="Z16" i="1"/>
  <c r="AI16" i="1"/>
  <c r="AJ16" i="1" s="1"/>
  <c r="AK15" i="1" s="1"/>
  <c r="AS16" i="1"/>
  <c r="AT16" i="1"/>
  <c r="BM16" i="1"/>
  <c r="BN16" i="1"/>
  <c r="BW16" i="1"/>
  <c r="BX16" i="1" s="1"/>
  <c r="E17" i="1"/>
  <c r="F17" i="1"/>
  <c r="Y17" i="1"/>
  <c r="Z17" i="1"/>
  <c r="AI17" i="1"/>
  <c r="AJ17" i="1" s="1"/>
  <c r="AS17" i="1"/>
  <c r="AT17" i="1"/>
  <c r="BM17" i="1"/>
  <c r="BN17" i="1"/>
  <c r="BW17" i="1"/>
  <c r="BX17" i="1" s="1"/>
  <c r="BY15" i="1" s="1"/>
  <c r="D18" i="1"/>
  <c r="N18" i="1"/>
  <c r="X18" i="1"/>
  <c r="AH18" i="1"/>
  <c r="AR18" i="1"/>
  <c r="BB18" i="1"/>
  <c r="BL18" i="1"/>
  <c r="BV18" i="1"/>
  <c r="D21" i="1"/>
  <c r="E21" i="1"/>
  <c r="F21" i="1" s="1"/>
  <c r="N21" i="1"/>
  <c r="X21" i="1"/>
  <c r="Y21" i="1"/>
  <c r="Z21" i="1" s="1"/>
  <c r="AH21" i="1"/>
  <c r="AI21" i="1"/>
  <c r="AJ21" i="1"/>
  <c r="AR21" i="1"/>
  <c r="AS21" i="1"/>
  <c r="AT21" i="1" s="1"/>
  <c r="BB21" i="1"/>
  <c r="BL21" i="1"/>
  <c r="BM21" i="1"/>
  <c r="BN21" i="1" s="1"/>
  <c r="BV21" i="1"/>
  <c r="BW21" i="1"/>
  <c r="BX21" i="1"/>
  <c r="E22" i="1"/>
  <c r="F22" i="1"/>
  <c r="Y22" i="1"/>
  <c r="Z22" i="1"/>
  <c r="AI22" i="1"/>
  <c r="AJ22" i="1" s="1"/>
  <c r="AK21" i="1" s="1"/>
  <c r="AS22" i="1"/>
  <c r="AT22" i="1"/>
  <c r="BM22" i="1"/>
  <c r="BN22" i="1"/>
  <c r="BW22" i="1"/>
  <c r="BX22" i="1" s="1"/>
  <c r="E23" i="1"/>
  <c r="F23" i="1"/>
  <c r="Y23" i="1"/>
  <c r="Z23" i="1"/>
  <c r="AI23" i="1"/>
  <c r="AJ23" i="1" s="1"/>
  <c r="AS23" i="1"/>
  <c r="AT23" i="1"/>
  <c r="BM23" i="1"/>
  <c r="BN23" i="1"/>
  <c r="BW23" i="1"/>
  <c r="BX23" i="1" s="1"/>
  <c r="BY21" i="1" s="1"/>
  <c r="D24" i="1"/>
  <c r="N24" i="1"/>
  <c r="X24" i="1"/>
  <c r="AH24" i="1"/>
  <c r="AR24" i="1"/>
  <c r="BB24" i="1"/>
  <c r="BL24" i="1"/>
  <c r="BV24" i="1"/>
  <c r="D27" i="1"/>
  <c r="E27" i="1"/>
  <c r="F27" i="1" s="1"/>
  <c r="N27" i="1"/>
  <c r="X27" i="1"/>
  <c r="Y27" i="1"/>
  <c r="Z27" i="1" s="1"/>
  <c r="AH27" i="1"/>
  <c r="AI27" i="1"/>
  <c r="AJ27" i="1"/>
  <c r="AR27" i="1"/>
  <c r="AS27" i="1"/>
  <c r="AT27" i="1" s="1"/>
  <c r="BB27" i="1"/>
  <c r="BL27" i="1"/>
  <c r="BM27" i="1"/>
  <c r="BN27" i="1" s="1"/>
  <c r="BV27" i="1"/>
  <c r="BW27" i="1"/>
  <c r="BX27" i="1"/>
  <c r="BZ27" i="1" s="1"/>
  <c r="CA27" i="1" s="1"/>
  <c r="BY27" i="1"/>
  <c r="E28" i="1"/>
  <c r="F28" i="1"/>
  <c r="Y28" i="1"/>
  <c r="Z28" i="1"/>
  <c r="AI28" i="1"/>
  <c r="AJ28" i="1" s="1"/>
  <c r="AK27" i="1" s="1"/>
  <c r="AS28" i="1"/>
  <c r="AT28" i="1"/>
  <c r="BM28" i="1"/>
  <c r="BN28" i="1"/>
  <c r="BW28" i="1"/>
  <c r="BX28" i="1"/>
  <c r="E29" i="1"/>
  <c r="F29" i="1"/>
  <c r="Y29" i="1"/>
  <c r="Z29" i="1"/>
  <c r="AI29" i="1"/>
  <c r="AJ29" i="1"/>
  <c r="AS29" i="1"/>
  <c r="AT29" i="1"/>
  <c r="BM29" i="1"/>
  <c r="BN29" i="1"/>
  <c r="BW29" i="1"/>
  <c r="BX29" i="1"/>
  <c r="D30" i="1"/>
  <c r="N30" i="1"/>
  <c r="X30" i="1"/>
  <c r="AH30" i="1"/>
  <c r="AR30" i="1"/>
  <c r="BB30" i="1"/>
  <c r="BL30" i="1"/>
  <c r="BV30" i="1"/>
  <c r="D33" i="1"/>
  <c r="E33" i="1"/>
  <c r="F33" i="1" s="1"/>
  <c r="N33" i="1"/>
  <c r="X33" i="1"/>
  <c r="Y33" i="1"/>
  <c r="Z33" i="1" s="1"/>
  <c r="AH33" i="1"/>
  <c r="AI33" i="1"/>
  <c r="AJ33" i="1"/>
  <c r="AL33" i="1" s="1"/>
  <c r="AM33" i="1" s="1"/>
  <c r="AK33" i="1"/>
  <c r="AR33" i="1"/>
  <c r="AS33" i="1"/>
  <c r="AT33" i="1" s="1"/>
  <c r="BB33" i="1"/>
  <c r="BL33" i="1"/>
  <c r="BM33" i="1"/>
  <c r="BN33" i="1" s="1"/>
  <c r="BV33" i="1"/>
  <c r="BW33" i="1"/>
  <c r="BX33" i="1"/>
  <c r="BZ33" i="1" s="1"/>
  <c r="CA33" i="1" s="1"/>
  <c r="BY33" i="1"/>
  <c r="E34" i="1"/>
  <c r="F34" i="1"/>
  <c r="Y34" i="1"/>
  <c r="Z34" i="1"/>
  <c r="AI34" i="1"/>
  <c r="AJ34" i="1"/>
  <c r="AS34" i="1"/>
  <c r="AT34" i="1"/>
  <c r="BM34" i="1"/>
  <c r="BN34" i="1"/>
  <c r="BW34" i="1"/>
  <c r="BX34" i="1"/>
  <c r="E35" i="1"/>
  <c r="F35" i="1"/>
  <c r="Y35" i="1"/>
  <c r="Z35" i="1"/>
  <c r="AI35" i="1"/>
  <c r="AJ35" i="1"/>
  <c r="AS35" i="1"/>
  <c r="AT35" i="1"/>
  <c r="BM35" i="1"/>
  <c r="BN35" i="1"/>
  <c r="BW35" i="1"/>
  <c r="BX35" i="1"/>
  <c r="D36" i="1"/>
  <c r="N36" i="1"/>
  <c r="O39" i="1" s="1"/>
  <c r="X36" i="1"/>
  <c r="AH36" i="1"/>
  <c r="AR36" i="1"/>
  <c r="BB36" i="1"/>
  <c r="BL36" i="1"/>
  <c r="BV36" i="1"/>
  <c r="D39" i="1"/>
  <c r="E39" i="1"/>
  <c r="F39" i="1" s="1"/>
  <c r="N39" i="1"/>
  <c r="P39" i="1"/>
  <c r="X39" i="1"/>
  <c r="Y39" i="1"/>
  <c r="Z39" i="1" s="1"/>
  <c r="AA39" i="1" s="1"/>
  <c r="AH39" i="1"/>
  <c r="AI39" i="1"/>
  <c r="AJ39" i="1"/>
  <c r="AR39" i="1"/>
  <c r="AS39" i="1"/>
  <c r="AT39" i="1"/>
  <c r="BB39" i="1"/>
  <c r="BC39" i="1"/>
  <c r="BD39" i="1"/>
  <c r="BL39" i="1"/>
  <c r="BM39" i="1"/>
  <c r="BN39" i="1"/>
  <c r="BO39" i="1" s="1"/>
  <c r="BV39" i="1"/>
  <c r="BW39" i="1"/>
  <c r="BX39" i="1"/>
  <c r="E40" i="1"/>
  <c r="F40" i="1" s="1"/>
  <c r="O40" i="1"/>
  <c r="P40" i="1" s="1"/>
  <c r="Y40" i="1"/>
  <c r="Z40" i="1" s="1"/>
  <c r="AI40" i="1"/>
  <c r="AJ40" i="1" s="1"/>
  <c r="AS40" i="1"/>
  <c r="AT40" i="1" s="1"/>
  <c r="BC40" i="1"/>
  <c r="BD40" i="1" s="1"/>
  <c r="BM40" i="1"/>
  <c r="BN40" i="1" s="1"/>
  <c r="BW40" i="1"/>
  <c r="BX40" i="1" s="1"/>
  <c r="E41" i="1"/>
  <c r="F41" i="1" s="1"/>
  <c r="O41" i="1"/>
  <c r="P41" i="1" s="1"/>
  <c r="Y41" i="1"/>
  <c r="Z41" i="1" s="1"/>
  <c r="AI41" i="1"/>
  <c r="AJ41" i="1" s="1"/>
  <c r="AS41" i="1"/>
  <c r="AT41" i="1" s="1"/>
  <c r="BC41" i="1"/>
  <c r="BD41" i="1" s="1"/>
  <c r="BM41" i="1"/>
  <c r="BN41" i="1" s="1"/>
  <c r="BW41" i="1"/>
  <c r="BX41" i="1" s="1"/>
  <c r="D42" i="1"/>
  <c r="E45" i="1" s="1"/>
  <c r="F45" i="1" s="1"/>
  <c r="N42" i="1"/>
  <c r="X42" i="1"/>
  <c r="Y45" i="1" s="1"/>
  <c r="Z45" i="1" s="1"/>
  <c r="AH42" i="1"/>
  <c r="AR42" i="1"/>
  <c r="AS45" i="1" s="1"/>
  <c r="AT45" i="1" s="1"/>
  <c r="BB42" i="1"/>
  <c r="BL42" i="1"/>
  <c r="BM45" i="1" s="1"/>
  <c r="BN45" i="1" s="1"/>
  <c r="BV42" i="1"/>
  <c r="D45" i="1"/>
  <c r="N45" i="1"/>
  <c r="O45" i="1"/>
  <c r="P45" i="1"/>
  <c r="X45" i="1"/>
  <c r="AH45" i="1"/>
  <c r="AI45" i="1"/>
  <c r="AJ45" i="1"/>
  <c r="AR45" i="1"/>
  <c r="BB45" i="1"/>
  <c r="BC45" i="1"/>
  <c r="BD45" i="1"/>
  <c r="BL45" i="1"/>
  <c r="BV45" i="1"/>
  <c r="BW45" i="1"/>
  <c r="BX45" i="1"/>
  <c r="E46" i="1"/>
  <c r="F46" i="1" s="1"/>
  <c r="O46" i="1"/>
  <c r="P46" i="1" s="1"/>
  <c r="Y46" i="1"/>
  <c r="Z46" i="1" s="1"/>
  <c r="AI46" i="1"/>
  <c r="AJ46" i="1" s="1"/>
  <c r="AS46" i="1"/>
  <c r="AT46" i="1" s="1"/>
  <c r="BC46" i="1"/>
  <c r="BD46" i="1" s="1"/>
  <c r="BM46" i="1"/>
  <c r="BN46" i="1" s="1"/>
  <c r="BW46" i="1"/>
  <c r="BX46" i="1" s="1"/>
  <c r="E47" i="1"/>
  <c r="F47" i="1" s="1"/>
  <c r="O47" i="1"/>
  <c r="P47" i="1" s="1"/>
  <c r="Y47" i="1"/>
  <c r="Z47" i="1" s="1"/>
  <c r="AI47" i="1"/>
  <c r="AJ47" i="1" s="1"/>
  <c r="AS47" i="1"/>
  <c r="AT47" i="1" s="1"/>
  <c r="BC47" i="1"/>
  <c r="BD47" i="1" s="1"/>
  <c r="BM47" i="1"/>
  <c r="BN47" i="1" s="1"/>
  <c r="BW47" i="1"/>
  <c r="BX47" i="1" s="1"/>
  <c r="D48" i="1"/>
  <c r="E51" i="1" s="1"/>
  <c r="F51" i="1" s="1"/>
  <c r="N48" i="1"/>
  <c r="X48" i="1"/>
  <c r="Y51" i="1" s="1"/>
  <c r="Z51" i="1" s="1"/>
  <c r="AH48" i="1"/>
  <c r="AR48" i="1"/>
  <c r="AS51" i="1" s="1"/>
  <c r="AT51" i="1" s="1"/>
  <c r="BB48" i="1"/>
  <c r="BL48" i="1"/>
  <c r="BM51" i="1" s="1"/>
  <c r="BN51" i="1" s="1"/>
  <c r="BV48" i="1"/>
  <c r="D51" i="1"/>
  <c r="N51" i="1"/>
  <c r="O51" i="1"/>
  <c r="P51" i="1"/>
  <c r="X51" i="1"/>
  <c r="AH51" i="1"/>
  <c r="AI51" i="1"/>
  <c r="AJ51" i="1"/>
  <c r="AR51" i="1"/>
  <c r="BB51" i="1"/>
  <c r="BC51" i="1"/>
  <c r="BD51" i="1"/>
  <c r="BL51" i="1"/>
  <c r="BV51" i="1"/>
  <c r="BW51" i="1"/>
  <c r="BX51" i="1"/>
  <c r="E52" i="1"/>
  <c r="F52" i="1" s="1"/>
  <c r="O52" i="1"/>
  <c r="P52" i="1" s="1"/>
  <c r="Y52" i="1"/>
  <c r="Z52" i="1" s="1"/>
  <c r="AI52" i="1"/>
  <c r="AJ52" i="1" s="1"/>
  <c r="AS52" i="1"/>
  <c r="AT52" i="1" s="1"/>
  <c r="BC52" i="1"/>
  <c r="BD52" i="1" s="1"/>
  <c r="BM52" i="1"/>
  <c r="BN52" i="1" s="1"/>
  <c r="BW52" i="1"/>
  <c r="BX52" i="1" s="1"/>
  <c r="E53" i="1"/>
  <c r="F53" i="1" s="1"/>
  <c r="O53" i="1"/>
  <c r="P53" i="1" s="1"/>
  <c r="Y53" i="1"/>
  <c r="Z53" i="1" s="1"/>
  <c r="AI53" i="1"/>
  <c r="AJ53" i="1" s="1"/>
  <c r="AS53" i="1"/>
  <c r="AT53" i="1" s="1"/>
  <c r="BC53" i="1"/>
  <c r="BD53" i="1" s="1"/>
  <c r="BM53" i="1"/>
  <c r="BN53" i="1" s="1"/>
  <c r="BW53" i="1"/>
  <c r="BX53" i="1" s="1"/>
  <c r="D54" i="1"/>
  <c r="E57" i="1" s="1"/>
  <c r="F57" i="1" s="1"/>
  <c r="N54" i="1"/>
  <c r="X54" i="1"/>
  <c r="Y57" i="1" s="1"/>
  <c r="Z57" i="1" s="1"/>
  <c r="AH54" i="1"/>
  <c r="AR54" i="1"/>
  <c r="AS57" i="1" s="1"/>
  <c r="AT57" i="1" s="1"/>
  <c r="BB54" i="1"/>
  <c r="BL54" i="1"/>
  <c r="BV54" i="1"/>
  <c r="D57" i="1"/>
  <c r="N57" i="1"/>
  <c r="O57" i="1"/>
  <c r="P57" i="1"/>
  <c r="X57" i="1"/>
  <c r="AH57" i="1"/>
  <c r="AI57" i="1"/>
  <c r="AJ57" i="1"/>
  <c r="AR57" i="1"/>
  <c r="BB57" i="1"/>
  <c r="BC57" i="1"/>
  <c r="BD57" i="1"/>
  <c r="BL57" i="1"/>
  <c r="BM57" i="1"/>
  <c r="BN57" i="1"/>
  <c r="BV57" i="1"/>
  <c r="BW57" i="1"/>
  <c r="BX57" i="1"/>
  <c r="E58" i="1"/>
  <c r="F58" i="1" s="1"/>
  <c r="O58" i="1"/>
  <c r="P58" i="1" s="1"/>
  <c r="Y58" i="1"/>
  <c r="Z58" i="1" s="1"/>
  <c r="AI58" i="1"/>
  <c r="AJ58" i="1" s="1"/>
  <c r="AS58" i="1"/>
  <c r="AT58" i="1" s="1"/>
  <c r="BC58" i="1"/>
  <c r="BD58" i="1" s="1"/>
  <c r="BM58" i="1"/>
  <c r="BN58" i="1" s="1"/>
  <c r="BW58" i="1"/>
  <c r="BX58" i="1" s="1"/>
  <c r="E59" i="1"/>
  <c r="F59" i="1" s="1"/>
  <c r="O59" i="1"/>
  <c r="P59" i="1" s="1"/>
  <c r="Y59" i="1"/>
  <c r="Z59" i="1" s="1"/>
  <c r="AI59" i="1"/>
  <c r="AJ59" i="1" s="1"/>
  <c r="AS59" i="1"/>
  <c r="AT59" i="1" s="1"/>
  <c r="BC59" i="1"/>
  <c r="BD59" i="1" s="1"/>
  <c r="BM59" i="1"/>
  <c r="BN59" i="1" s="1"/>
  <c r="BW59" i="1"/>
  <c r="BX59" i="1" s="1"/>
  <c r="D60" i="1"/>
  <c r="E63" i="1" s="1"/>
  <c r="F63" i="1" s="1"/>
  <c r="N60" i="1"/>
  <c r="X60" i="1"/>
  <c r="Y63" i="1" s="1"/>
  <c r="Z63" i="1" s="1"/>
  <c r="AH60" i="1"/>
  <c r="AR60" i="1"/>
  <c r="AS63" i="1" s="1"/>
  <c r="AT63" i="1" s="1"/>
  <c r="BB60" i="1"/>
  <c r="BL60" i="1"/>
  <c r="BV60" i="1"/>
  <c r="D63" i="1"/>
  <c r="N63" i="1"/>
  <c r="O63" i="1"/>
  <c r="P63" i="1"/>
  <c r="X63" i="1"/>
  <c r="AH63" i="1"/>
  <c r="AI63" i="1"/>
  <c r="AJ63" i="1"/>
  <c r="AR63" i="1"/>
  <c r="BB63" i="1"/>
  <c r="BC63" i="1"/>
  <c r="BD63" i="1"/>
  <c r="BL63" i="1"/>
  <c r="BM63" i="1"/>
  <c r="BN63" i="1"/>
  <c r="BV63" i="1"/>
  <c r="BW63" i="1"/>
  <c r="BX63" i="1"/>
  <c r="BZ63" i="1" s="1"/>
  <c r="CA63" i="1" s="1"/>
  <c r="E64" i="1"/>
  <c r="F64" i="1" s="1"/>
  <c r="O64" i="1"/>
  <c r="P64" i="1" s="1"/>
  <c r="Y64" i="1"/>
  <c r="Z64" i="1" s="1"/>
  <c r="AI64" i="1"/>
  <c r="AJ64" i="1" s="1"/>
  <c r="AS64" i="1"/>
  <c r="AT64" i="1" s="1"/>
  <c r="AV63" i="1" s="1"/>
  <c r="AW63" i="1" s="1"/>
  <c r="BC64" i="1"/>
  <c r="BD64" i="1" s="1"/>
  <c r="BM64" i="1"/>
  <c r="BN64" i="1" s="1"/>
  <c r="BW64" i="1"/>
  <c r="BX64" i="1" s="1"/>
  <c r="E65" i="1"/>
  <c r="F65" i="1" s="1"/>
  <c r="O65" i="1"/>
  <c r="P65" i="1" s="1"/>
  <c r="Y65" i="1"/>
  <c r="Z65" i="1" s="1"/>
  <c r="AI65" i="1"/>
  <c r="AJ65" i="1"/>
  <c r="AS65" i="1"/>
  <c r="AT65" i="1" s="1"/>
  <c r="BC65" i="1"/>
  <c r="BD65" i="1"/>
  <c r="BM65" i="1"/>
  <c r="BN65" i="1" s="1"/>
  <c r="BW65" i="1"/>
  <c r="BX65" i="1"/>
  <c r="D66" i="1"/>
  <c r="E69" i="1" s="1"/>
  <c r="F69" i="1" s="1"/>
  <c r="N66" i="1"/>
  <c r="X66" i="1"/>
  <c r="AH66" i="1"/>
  <c r="AI70" i="1" s="1"/>
  <c r="AJ70" i="1" s="1"/>
  <c r="AR66" i="1"/>
  <c r="AS69" i="1" s="1"/>
  <c r="AT69" i="1" s="1"/>
  <c r="BB66" i="1"/>
  <c r="BL66" i="1"/>
  <c r="BV66" i="1"/>
  <c r="BW70" i="1" s="1"/>
  <c r="BX70" i="1" s="1"/>
  <c r="D69" i="1"/>
  <c r="N69" i="1"/>
  <c r="O69" i="1"/>
  <c r="P69" i="1" s="1"/>
  <c r="X69" i="1"/>
  <c r="Y69" i="1"/>
  <c r="Z69" i="1" s="1"/>
  <c r="AH69" i="1"/>
  <c r="AI69" i="1"/>
  <c r="AJ69" i="1" s="1"/>
  <c r="AR69" i="1"/>
  <c r="BB69" i="1"/>
  <c r="BC69" i="1"/>
  <c r="BD69" i="1" s="1"/>
  <c r="BL69" i="1"/>
  <c r="BM69" i="1"/>
  <c r="BN69" i="1" s="1"/>
  <c r="BV69" i="1"/>
  <c r="BW69" i="1"/>
  <c r="BX69" i="1" s="1"/>
  <c r="E70" i="1"/>
  <c r="F70" i="1" s="1"/>
  <c r="O70" i="1"/>
  <c r="P70" i="1"/>
  <c r="Y70" i="1"/>
  <c r="Z70" i="1" s="1"/>
  <c r="AS70" i="1"/>
  <c r="AT70" i="1" s="1"/>
  <c r="BC70" i="1"/>
  <c r="BD70" i="1"/>
  <c r="BM70" i="1"/>
  <c r="BN70" i="1" s="1"/>
  <c r="E71" i="1"/>
  <c r="F71" i="1" s="1"/>
  <c r="O71" i="1"/>
  <c r="P71" i="1"/>
  <c r="Y71" i="1"/>
  <c r="Z71" i="1" s="1"/>
  <c r="AS71" i="1"/>
  <c r="AT71" i="1" s="1"/>
  <c r="BC71" i="1"/>
  <c r="BD71" i="1"/>
  <c r="BM71" i="1"/>
  <c r="BN71" i="1" s="1"/>
  <c r="D72" i="1"/>
  <c r="E75" i="1" s="1"/>
  <c r="F75" i="1" s="1"/>
  <c r="N72" i="1"/>
  <c r="X72" i="1"/>
  <c r="AH72" i="1"/>
  <c r="AI76" i="1" s="1"/>
  <c r="AJ76" i="1" s="1"/>
  <c r="AR72" i="1"/>
  <c r="AS75" i="1" s="1"/>
  <c r="AT75" i="1" s="1"/>
  <c r="BB72" i="1"/>
  <c r="BL72" i="1"/>
  <c r="BV72" i="1"/>
  <c r="BW76" i="1" s="1"/>
  <c r="BX76" i="1" s="1"/>
  <c r="D75" i="1"/>
  <c r="N75" i="1"/>
  <c r="O75" i="1"/>
  <c r="P75" i="1" s="1"/>
  <c r="X75" i="1"/>
  <c r="Y75" i="1"/>
  <c r="Z75" i="1" s="1"/>
  <c r="AH75" i="1"/>
  <c r="AI75" i="1"/>
  <c r="AJ75" i="1" s="1"/>
  <c r="AR75" i="1"/>
  <c r="BB75" i="1"/>
  <c r="BC75" i="1"/>
  <c r="BD75" i="1" s="1"/>
  <c r="BL75" i="1"/>
  <c r="BM75" i="1"/>
  <c r="BN75" i="1"/>
  <c r="BV75" i="1"/>
  <c r="BW75" i="1"/>
  <c r="BX75" i="1" s="1"/>
  <c r="E76" i="1"/>
  <c r="F76" i="1" s="1"/>
  <c r="O76" i="1"/>
  <c r="P76" i="1"/>
  <c r="Y76" i="1"/>
  <c r="Z76" i="1" s="1"/>
  <c r="AS76" i="1"/>
  <c r="AT76" i="1" s="1"/>
  <c r="BC76" i="1"/>
  <c r="BD76" i="1"/>
  <c r="BM76" i="1"/>
  <c r="BN76" i="1" s="1"/>
  <c r="E77" i="1"/>
  <c r="F77" i="1" s="1"/>
  <c r="O77" i="1"/>
  <c r="P77" i="1"/>
  <c r="Y77" i="1"/>
  <c r="Z77" i="1" s="1"/>
  <c r="AS77" i="1"/>
  <c r="AT77" i="1" s="1"/>
  <c r="BC77" i="1"/>
  <c r="BD77" i="1"/>
  <c r="BM77" i="1"/>
  <c r="BN77" i="1" s="1"/>
  <c r="D78" i="1"/>
  <c r="E81" i="1" s="1"/>
  <c r="F81" i="1" s="1"/>
  <c r="N78" i="1"/>
  <c r="X78" i="1"/>
  <c r="AH78" i="1"/>
  <c r="AI82" i="1" s="1"/>
  <c r="AJ82" i="1" s="1"/>
  <c r="AR78" i="1"/>
  <c r="AS81" i="1" s="1"/>
  <c r="AT81" i="1" s="1"/>
  <c r="BB78" i="1"/>
  <c r="BL78" i="1"/>
  <c r="BV78" i="1"/>
  <c r="BW82" i="1" s="1"/>
  <c r="BX82" i="1" s="1"/>
  <c r="D81" i="1"/>
  <c r="N81" i="1"/>
  <c r="O81" i="1"/>
  <c r="P81" i="1" s="1"/>
  <c r="X81" i="1"/>
  <c r="Y81" i="1"/>
  <c r="Z81" i="1" s="1"/>
  <c r="AH81" i="1"/>
  <c r="AI81" i="1"/>
  <c r="AJ81" i="1" s="1"/>
  <c r="AR81" i="1"/>
  <c r="BB81" i="1"/>
  <c r="BC81" i="1"/>
  <c r="BD81" i="1" s="1"/>
  <c r="BL81" i="1"/>
  <c r="BM81" i="1"/>
  <c r="BN81" i="1" s="1"/>
  <c r="BV81" i="1"/>
  <c r="BW81" i="1"/>
  <c r="BX81" i="1" s="1"/>
  <c r="E82" i="1"/>
  <c r="F82" i="1" s="1"/>
  <c r="O82" i="1"/>
  <c r="P82" i="1"/>
  <c r="Y82" i="1"/>
  <c r="Z82" i="1" s="1"/>
  <c r="AS82" i="1"/>
  <c r="AT82" i="1" s="1"/>
  <c r="BC82" i="1"/>
  <c r="BD82" i="1"/>
  <c r="BM82" i="1"/>
  <c r="BN82" i="1" s="1"/>
  <c r="E83" i="1"/>
  <c r="F83" i="1" s="1"/>
  <c r="O83" i="1"/>
  <c r="P83" i="1"/>
  <c r="Y83" i="1"/>
  <c r="Z83" i="1" s="1"/>
  <c r="AS83" i="1"/>
  <c r="AT83" i="1" s="1"/>
  <c r="BC83" i="1"/>
  <c r="BD83" i="1"/>
  <c r="BM83" i="1"/>
  <c r="BN83" i="1" s="1"/>
  <c r="AB81" i="1" l="1"/>
  <c r="AC81" i="1" s="1"/>
  <c r="AA81" i="1"/>
  <c r="AV81" i="1"/>
  <c r="AW81" i="1" s="1"/>
  <c r="AU81" i="1"/>
  <c r="H81" i="1"/>
  <c r="I81" i="1" s="1"/>
  <c r="G81" i="1"/>
  <c r="BE69" i="1"/>
  <c r="BF69" i="1"/>
  <c r="BG69" i="1" s="1"/>
  <c r="BP81" i="1"/>
  <c r="BQ81" i="1" s="1"/>
  <c r="BO81" i="1"/>
  <c r="BP75" i="1"/>
  <c r="BQ75" i="1" s="1"/>
  <c r="BO75" i="1"/>
  <c r="Q75" i="1"/>
  <c r="R75" i="1"/>
  <c r="S75" i="1" s="1"/>
  <c r="AB69" i="1"/>
  <c r="AC69" i="1" s="1"/>
  <c r="AA69" i="1"/>
  <c r="AV69" i="1"/>
  <c r="AW69" i="1" s="1"/>
  <c r="AU69" i="1"/>
  <c r="H69" i="1"/>
  <c r="I69" i="1" s="1"/>
  <c r="G69" i="1"/>
  <c r="Q81" i="1"/>
  <c r="R81" i="1"/>
  <c r="S81" i="1" s="1"/>
  <c r="BE75" i="1"/>
  <c r="BF75" i="1"/>
  <c r="BG75" i="1" s="1"/>
  <c r="BP69" i="1"/>
  <c r="BQ69" i="1" s="1"/>
  <c r="BO69" i="1"/>
  <c r="BP63" i="1"/>
  <c r="BQ63" i="1" s="1"/>
  <c r="BE81" i="1"/>
  <c r="BF81" i="1"/>
  <c r="BG81" i="1" s="1"/>
  <c r="AB75" i="1"/>
  <c r="AC75" i="1" s="1"/>
  <c r="AA75" i="1"/>
  <c r="AV75" i="1"/>
  <c r="AW75" i="1" s="1"/>
  <c r="AU75" i="1"/>
  <c r="H75" i="1"/>
  <c r="I75" i="1" s="1"/>
  <c r="G75" i="1"/>
  <c r="Q69" i="1"/>
  <c r="R69" i="1"/>
  <c r="S69" i="1" s="1"/>
  <c r="AA63" i="1"/>
  <c r="AB63" i="1"/>
  <c r="AC63" i="1" s="1"/>
  <c r="BP57" i="1"/>
  <c r="BQ57" i="1" s="1"/>
  <c r="AU57" i="1"/>
  <c r="AV57" i="1"/>
  <c r="AW57" i="1" s="1"/>
  <c r="G57" i="1"/>
  <c r="H57" i="1"/>
  <c r="I57" i="1" s="1"/>
  <c r="AU51" i="1"/>
  <c r="AV51" i="1"/>
  <c r="AW51" i="1" s="1"/>
  <c r="G51" i="1"/>
  <c r="H51" i="1"/>
  <c r="I51" i="1" s="1"/>
  <c r="AU45" i="1"/>
  <c r="AV45" i="1"/>
  <c r="AW45" i="1" s="1"/>
  <c r="G45" i="1"/>
  <c r="H45" i="1"/>
  <c r="I45" i="1" s="1"/>
  <c r="H39" i="1"/>
  <c r="I39" i="1" s="1"/>
  <c r="BW83" i="1"/>
  <c r="BX83" i="1" s="1"/>
  <c r="BZ81" i="1" s="1"/>
  <c r="CA81" i="1" s="1"/>
  <c r="AI83" i="1"/>
  <c r="AJ83" i="1" s="1"/>
  <c r="AK81" i="1" s="1"/>
  <c r="BW77" i="1"/>
  <c r="BX77" i="1" s="1"/>
  <c r="BY75" i="1" s="1"/>
  <c r="AI77" i="1"/>
  <c r="AJ77" i="1" s="1"/>
  <c r="AK75" i="1" s="1"/>
  <c r="BW71" i="1"/>
  <c r="BX71" i="1" s="1"/>
  <c r="BY69" i="1" s="1"/>
  <c r="AI71" i="1"/>
  <c r="AJ71" i="1" s="1"/>
  <c r="AK69" i="1" s="1"/>
  <c r="BF57" i="1"/>
  <c r="BG57" i="1" s="1"/>
  <c r="AL57" i="1"/>
  <c r="AM57" i="1" s="1"/>
  <c r="R57" i="1"/>
  <c r="S57" i="1" s="1"/>
  <c r="BZ51" i="1"/>
  <c r="CA51" i="1" s="1"/>
  <c r="BF51" i="1"/>
  <c r="BG51" i="1" s="1"/>
  <c r="AL51" i="1"/>
  <c r="AM51" i="1" s="1"/>
  <c r="Q51" i="1"/>
  <c r="BZ45" i="1"/>
  <c r="CA45" i="1" s="1"/>
  <c r="AL45" i="1"/>
  <c r="AM45" i="1" s="1"/>
  <c r="BY45" i="1"/>
  <c r="BE45" i="1"/>
  <c r="AK45" i="1"/>
  <c r="Q45" i="1"/>
  <c r="BZ39" i="1"/>
  <c r="CA39" i="1" s="1"/>
  <c r="AL39" i="1"/>
  <c r="AM39" i="1" s="1"/>
  <c r="BY39" i="1"/>
  <c r="AK39" i="1"/>
  <c r="BF63" i="1"/>
  <c r="BG63" i="1" s="1"/>
  <c r="BE63" i="1"/>
  <c r="AU63" i="1"/>
  <c r="G63" i="1"/>
  <c r="H63" i="1"/>
  <c r="I63" i="1" s="1"/>
  <c r="BO57" i="1"/>
  <c r="AA57" i="1"/>
  <c r="AB57" i="1"/>
  <c r="AC57" i="1" s="1"/>
  <c r="BO51" i="1"/>
  <c r="BP51" i="1"/>
  <c r="BQ51" i="1" s="1"/>
  <c r="AA51" i="1"/>
  <c r="AB51" i="1"/>
  <c r="AC51" i="1" s="1"/>
  <c r="BO45" i="1"/>
  <c r="BP45" i="1"/>
  <c r="BQ45" i="1" s="1"/>
  <c r="AA45" i="1"/>
  <c r="AB45" i="1"/>
  <c r="AC45" i="1" s="1"/>
  <c r="AU39" i="1"/>
  <c r="Q39" i="1"/>
  <c r="BY63" i="1"/>
  <c r="BO63" i="1"/>
  <c r="AL63" i="1"/>
  <c r="AM63" i="1" s="1"/>
  <c r="R63" i="1"/>
  <c r="S63" i="1" s="1"/>
  <c r="BZ57" i="1"/>
  <c r="CA57" i="1" s="1"/>
  <c r="R51" i="1"/>
  <c r="S51" i="1" s="1"/>
  <c r="BF45" i="1"/>
  <c r="BG45" i="1" s="1"/>
  <c r="R45" i="1"/>
  <c r="S45" i="1" s="1"/>
  <c r="BF39" i="1"/>
  <c r="BG39" i="1" s="1"/>
  <c r="BE39" i="1"/>
  <c r="AK63" i="1"/>
  <c r="Q63" i="1"/>
  <c r="BY57" i="1"/>
  <c r="BE57" i="1"/>
  <c r="AK57" i="1"/>
  <c r="Q57" i="1"/>
  <c r="BY51" i="1"/>
  <c r="BE51" i="1"/>
  <c r="AK51" i="1"/>
  <c r="BP39" i="1"/>
  <c r="BQ39" i="1" s="1"/>
  <c r="AV39" i="1"/>
  <c r="AW39" i="1" s="1"/>
  <c r="AB39" i="1"/>
  <c r="AC39" i="1" s="1"/>
  <c r="BP27" i="1"/>
  <c r="BQ27" i="1" s="1"/>
  <c r="BO27" i="1"/>
  <c r="AL27" i="1"/>
  <c r="AM27" i="1" s="1"/>
  <c r="AB27" i="1"/>
  <c r="AC27" i="1" s="1"/>
  <c r="AA27" i="1"/>
  <c r="BZ21" i="1"/>
  <c r="CA21" i="1" s="1"/>
  <c r="BP21" i="1"/>
  <c r="BQ21" i="1" s="1"/>
  <c r="BO21" i="1"/>
  <c r="AL21" i="1"/>
  <c r="AM21" i="1" s="1"/>
  <c r="AB21" i="1"/>
  <c r="AC21" i="1" s="1"/>
  <c r="AA21" i="1"/>
  <c r="BZ15" i="1"/>
  <c r="CA15" i="1" s="1"/>
  <c r="BP15" i="1"/>
  <c r="BQ15" i="1" s="1"/>
  <c r="BO15" i="1"/>
  <c r="AL15" i="1"/>
  <c r="AM15" i="1" s="1"/>
  <c r="AB15" i="1"/>
  <c r="AC15" i="1" s="1"/>
  <c r="AA15" i="1"/>
  <c r="BZ9" i="1"/>
  <c r="CA9" i="1" s="1"/>
  <c r="BP9" i="1"/>
  <c r="BQ9" i="1" s="1"/>
  <c r="BO9" i="1"/>
  <c r="AL9" i="1"/>
  <c r="AM9" i="1" s="1"/>
  <c r="AB9" i="1"/>
  <c r="AC9" i="1" s="1"/>
  <c r="AA9" i="1"/>
  <c r="BP33" i="1"/>
  <c r="BQ33" i="1" s="1"/>
  <c r="BO33" i="1"/>
  <c r="AB33" i="1"/>
  <c r="AC33" i="1" s="1"/>
  <c r="AA33" i="1"/>
  <c r="AV27" i="1"/>
  <c r="AW27" i="1" s="1"/>
  <c r="AU27" i="1"/>
  <c r="H27" i="1"/>
  <c r="I27" i="1" s="1"/>
  <c r="G27" i="1"/>
  <c r="BC28" i="1"/>
  <c r="BD28" i="1" s="1"/>
  <c r="BC29" i="1"/>
  <c r="BD29" i="1" s="1"/>
  <c r="BC27" i="1"/>
  <c r="BD27" i="1" s="1"/>
  <c r="O28" i="1"/>
  <c r="P28" i="1" s="1"/>
  <c r="O29" i="1"/>
  <c r="P29" i="1" s="1"/>
  <c r="O27" i="1"/>
  <c r="P27" i="1" s="1"/>
  <c r="AV21" i="1"/>
  <c r="AW21" i="1" s="1"/>
  <c r="AU21" i="1"/>
  <c r="H21" i="1"/>
  <c r="I21" i="1" s="1"/>
  <c r="G21" i="1"/>
  <c r="BC22" i="1"/>
  <c r="BD22" i="1" s="1"/>
  <c r="BC23" i="1"/>
  <c r="BD23" i="1" s="1"/>
  <c r="BC21" i="1"/>
  <c r="BD21" i="1" s="1"/>
  <c r="O22" i="1"/>
  <c r="P22" i="1" s="1"/>
  <c r="O23" i="1"/>
  <c r="P23" i="1" s="1"/>
  <c r="O21" i="1"/>
  <c r="P21" i="1" s="1"/>
  <c r="AV15" i="1"/>
  <c r="AW15" i="1" s="1"/>
  <c r="AU15" i="1"/>
  <c r="H15" i="1"/>
  <c r="I15" i="1" s="1"/>
  <c r="G15" i="1"/>
  <c r="BC16" i="1"/>
  <c r="BD16" i="1" s="1"/>
  <c r="BC17" i="1"/>
  <c r="BD17" i="1" s="1"/>
  <c r="BC15" i="1"/>
  <c r="BD15" i="1" s="1"/>
  <c r="O16" i="1"/>
  <c r="P16" i="1" s="1"/>
  <c r="O17" i="1"/>
  <c r="P17" i="1" s="1"/>
  <c r="O15" i="1"/>
  <c r="P15" i="1" s="1"/>
  <c r="AV9" i="1"/>
  <c r="AW9" i="1" s="1"/>
  <c r="AU9" i="1"/>
  <c r="H9" i="1"/>
  <c r="I9" i="1" s="1"/>
  <c r="G9" i="1"/>
  <c r="BC10" i="1"/>
  <c r="BD10" i="1" s="1"/>
  <c r="BC11" i="1"/>
  <c r="BD11" i="1" s="1"/>
  <c r="BC9" i="1"/>
  <c r="BD9" i="1" s="1"/>
  <c r="O10" i="1"/>
  <c r="P10" i="1" s="1"/>
  <c r="O11" i="1"/>
  <c r="P11" i="1" s="1"/>
  <c r="O9" i="1"/>
  <c r="P9" i="1" s="1"/>
  <c r="R39" i="1"/>
  <c r="S39" i="1" s="1"/>
  <c r="G39" i="1"/>
  <c r="AV33" i="1"/>
  <c r="AW33" i="1" s="1"/>
  <c r="AU33" i="1"/>
  <c r="H33" i="1"/>
  <c r="I33" i="1" s="1"/>
  <c r="G33" i="1"/>
  <c r="BC34" i="1"/>
  <c r="BD34" i="1" s="1"/>
  <c r="BC35" i="1"/>
  <c r="BD35" i="1" s="1"/>
  <c r="BC33" i="1"/>
  <c r="BD33" i="1" s="1"/>
  <c r="O34" i="1"/>
  <c r="P34" i="1" s="1"/>
  <c r="O35" i="1"/>
  <c r="P35" i="1" s="1"/>
  <c r="O33" i="1"/>
  <c r="P33" i="1" s="1"/>
  <c r="BF9" i="1" l="1"/>
  <c r="BG9" i="1" s="1"/>
  <c r="BE9" i="1"/>
  <c r="BF21" i="1"/>
  <c r="BG21" i="1" s="1"/>
  <c r="BE21" i="1"/>
  <c r="BY81" i="1"/>
  <c r="AL81" i="1"/>
  <c r="AM81" i="1" s="1"/>
  <c r="BZ75" i="1"/>
  <c r="CA75" i="1" s="1"/>
  <c r="BZ69" i="1"/>
  <c r="CA69" i="1" s="1"/>
  <c r="BF33" i="1"/>
  <c r="BG33" i="1" s="1"/>
  <c r="BE33" i="1"/>
  <c r="R33" i="1"/>
  <c r="S33" i="1" s="1"/>
  <c r="Q33" i="1"/>
  <c r="R9" i="1"/>
  <c r="S9" i="1" s="1"/>
  <c r="Q9" i="1"/>
  <c r="R21" i="1"/>
  <c r="S21" i="1" s="1"/>
  <c r="Q21" i="1"/>
  <c r="AL69" i="1"/>
  <c r="AM69" i="1" s="1"/>
  <c r="BF15" i="1"/>
  <c r="BG15" i="1" s="1"/>
  <c r="BE15" i="1"/>
  <c r="BF27" i="1"/>
  <c r="BG27" i="1" s="1"/>
  <c r="BE27" i="1"/>
  <c r="AL75" i="1"/>
  <c r="AM75" i="1" s="1"/>
  <c r="R15" i="1"/>
  <c r="S15" i="1" s="1"/>
  <c r="Q15" i="1"/>
  <c r="R27" i="1"/>
  <c r="S27" i="1" s="1"/>
  <c r="Q27" i="1"/>
</calcChain>
</file>

<file path=xl/sharedStrings.xml><?xml version="1.0" encoding="utf-8"?>
<sst xmlns="http://schemas.openxmlformats.org/spreadsheetml/2006/main" count="648" uniqueCount="31">
  <si>
    <t>p-values (2-tailed t-tests)</t>
  </si>
  <si>
    <t>SEM</t>
  </si>
  <si>
    <t>AVG Q</t>
  </si>
  <si>
    <t>Rel to Untreated</t>
  </si>
  <si>
    <t>Raw Values</t>
  </si>
  <si>
    <t>AchR</t>
  </si>
  <si>
    <t>BAX</t>
  </si>
  <si>
    <t>PSLR-2</t>
  </si>
  <si>
    <t>PSLR-1</t>
  </si>
  <si>
    <t>24hr</t>
  </si>
  <si>
    <t>10uM</t>
  </si>
  <si>
    <t>B-ACTIN</t>
  </si>
  <si>
    <t>Etoposide</t>
  </si>
  <si>
    <t>12hr</t>
  </si>
  <si>
    <t>6hr</t>
  </si>
  <si>
    <t>5Gy</t>
  </si>
  <si>
    <t>IR</t>
  </si>
  <si>
    <t>Nutlin</t>
  </si>
  <si>
    <t>Cisplatin</t>
  </si>
  <si>
    <t>Untreated</t>
  </si>
  <si>
    <t>STDEV</t>
  </si>
  <si>
    <r>
      <t>2</t>
    </r>
    <r>
      <rPr>
        <vertAlign val="superscript"/>
        <sz val="11"/>
        <rFont val="Times New Roman"/>
        <family val="1"/>
      </rPr>
      <t>(-Delta Ct)</t>
    </r>
  </si>
  <si>
    <t>Delta Ct</t>
  </si>
  <si>
    <t>Avg Ct</t>
  </si>
  <si>
    <t>Ct</t>
  </si>
  <si>
    <t>Primer</t>
  </si>
  <si>
    <t>Sample</t>
  </si>
  <si>
    <t>H460</t>
  </si>
  <si>
    <t>A549</t>
  </si>
  <si>
    <t>Mitra et al.</t>
  </si>
  <si>
    <t>Figure 3-source data 1: qRT-PCR for Figure 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</si>
</sst>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1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1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1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1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1" fontId="2" fillId="0" borderId="6" xfId="0" applyNumberFormat="1" applyFont="1" applyBorder="1" applyAlignment="1">
      <alignment horizontal="center"/>
    </xf>
    <xf numFmtId="11" fontId="2" fillId="0" borderId="4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1" fontId="2" fillId="0" borderId="1" xfId="0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8D355-59EA-804A-BA83-ADA5A704CE37}">
  <dimension ref="A1:CA100"/>
  <sheetViews>
    <sheetView tabSelected="1" workbookViewId="0"/>
  </sheetViews>
  <sheetFormatPr baseColWidth="10" defaultColWidth="9.1640625" defaultRowHeight="14" x14ac:dyDescent="0.15"/>
  <cols>
    <col min="1" max="2" width="14.1640625" style="1" bestFit="1" customWidth="1"/>
    <col min="3" max="8" width="9.33203125" style="1" bestFit="1" customWidth="1"/>
    <col min="9" max="9" width="14.1640625" style="1" bestFit="1" customWidth="1"/>
    <col min="10" max="10" width="9.1640625" style="1"/>
    <col min="11" max="11" width="12.83203125" style="1" bestFit="1" customWidth="1"/>
    <col min="12" max="12" width="14.1640625" style="1" bestFit="1" customWidth="1"/>
    <col min="13" max="18" width="9.33203125" style="1" bestFit="1" customWidth="1"/>
    <col min="19" max="19" width="14.1640625" style="1" bestFit="1" customWidth="1"/>
    <col min="20" max="20" width="9.1640625" style="1"/>
    <col min="21" max="29" width="9.33203125" style="1" bestFit="1" customWidth="1"/>
    <col min="30" max="30" width="9.1640625" style="1"/>
    <col min="31" max="32" width="14.1640625" style="1" bestFit="1" customWidth="1"/>
    <col min="33" max="38" width="9.33203125" style="1" bestFit="1" customWidth="1"/>
    <col min="39" max="39" width="14.1640625" style="1" bestFit="1" customWidth="1"/>
    <col min="40" max="40" width="9.1640625" style="1"/>
    <col min="41" max="41" width="9.33203125" style="1" bestFit="1" customWidth="1"/>
    <col min="42" max="42" width="14.1640625" style="1" bestFit="1" customWidth="1"/>
    <col min="43" max="48" width="9.33203125" style="1" bestFit="1" customWidth="1"/>
    <col min="49" max="49" width="14.1640625" style="1" bestFit="1" customWidth="1"/>
    <col min="50" max="50" width="9.1640625" style="1"/>
    <col min="51" max="51" width="12.83203125" style="1" bestFit="1" customWidth="1"/>
    <col min="52" max="52" width="14.1640625" style="1" bestFit="1" customWidth="1"/>
    <col min="53" max="58" width="9.33203125" style="1" bestFit="1" customWidth="1"/>
    <col min="59" max="59" width="14.1640625" style="1" bestFit="1" customWidth="1"/>
    <col min="60" max="60" width="9.1640625" style="1"/>
    <col min="61" max="69" width="9.33203125" style="1" bestFit="1" customWidth="1"/>
    <col min="70" max="70" width="9.1640625" style="1"/>
    <col min="71" max="72" width="14.1640625" style="1" bestFit="1" customWidth="1"/>
    <col min="73" max="78" width="9.33203125" style="1" bestFit="1" customWidth="1"/>
    <col min="79" max="79" width="14.1640625" style="1" bestFit="1" customWidth="1"/>
    <col min="80" max="16384" width="9.1640625" style="1"/>
  </cols>
  <sheetData>
    <row r="1" spans="1:79" ht="16" x14ac:dyDescent="0.2">
      <c r="A1" s="34" t="s">
        <v>30</v>
      </c>
      <c r="B1" s="35"/>
      <c r="C1" s="35"/>
      <c r="D1" s="35"/>
      <c r="E1" s="34" t="s">
        <v>29</v>
      </c>
    </row>
    <row r="2" spans="1:79" x14ac:dyDescent="0.15">
      <c r="A2" s="1" t="s">
        <v>28</v>
      </c>
      <c r="K2" s="1" t="s">
        <v>28</v>
      </c>
      <c r="U2" s="1" t="s">
        <v>28</v>
      </c>
      <c r="AE2" s="1" t="s">
        <v>28</v>
      </c>
      <c r="AO2" s="1" t="s">
        <v>27</v>
      </c>
      <c r="AY2" s="1" t="s">
        <v>27</v>
      </c>
      <c r="BI2" s="1" t="s">
        <v>27</v>
      </c>
      <c r="BS2" s="1" t="s">
        <v>27</v>
      </c>
    </row>
    <row r="3" spans="1:79" x14ac:dyDescent="0.15">
      <c r="A3" s="1" t="s">
        <v>8</v>
      </c>
      <c r="K3" s="1" t="s">
        <v>7</v>
      </c>
      <c r="U3" s="1" t="s">
        <v>6</v>
      </c>
      <c r="AE3" s="1" t="s">
        <v>5</v>
      </c>
      <c r="AO3" s="1" t="s">
        <v>8</v>
      </c>
      <c r="AY3" s="1" t="s">
        <v>7</v>
      </c>
      <c r="BI3" s="1" t="s">
        <v>6</v>
      </c>
      <c r="BS3" s="1" t="s">
        <v>5</v>
      </c>
    </row>
    <row r="5" spans="1:79" ht="15" x14ac:dyDescent="0.15">
      <c r="A5" s="33" t="s">
        <v>26</v>
      </c>
      <c r="B5" s="33" t="s">
        <v>25</v>
      </c>
      <c r="C5" s="32" t="s">
        <v>24</v>
      </c>
      <c r="D5" s="32" t="s">
        <v>23</v>
      </c>
      <c r="E5" s="32" t="s">
        <v>22</v>
      </c>
      <c r="F5" s="30" t="s">
        <v>21</v>
      </c>
      <c r="G5" s="31" t="s">
        <v>2</v>
      </c>
      <c r="H5" s="30" t="s">
        <v>20</v>
      </c>
      <c r="I5" s="30" t="s">
        <v>1</v>
      </c>
      <c r="K5" s="33" t="s">
        <v>26</v>
      </c>
      <c r="L5" s="33" t="s">
        <v>25</v>
      </c>
      <c r="M5" s="32" t="s">
        <v>24</v>
      </c>
      <c r="N5" s="32" t="s">
        <v>23</v>
      </c>
      <c r="O5" s="32" t="s">
        <v>22</v>
      </c>
      <c r="P5" s="30" t="s">
        <v>21</v>
      </c>
      <c r="Q5" s="31" t="s">
        <v>2</v>
      </c>
      <c r="R5" s="30" t="s">
        <v>20</v>
      </c>
      <c r="S5" s="30" t="s">
        <v>1</v>
      </c>
      <c r="U5" s="33" t="s">
        <v>26</v>
      </c>
      <c r="V5" s="33" t="s">
        <v>25</v>
      </c>
      <c r="W5" s="32" t="s">
        <v>24</v>
      </c>
      <c r="X5" s="32" t="s">
        <v>23</v>
      </c>
      <c r="Y5" s="32" t="s">
        <v>22</v>
      </c>
      <c r="Z5" s="30" t="s">
        <v>21</v>
      </c>
      <c r="AA5" s="31" t="s">
        <v>2</v>
      </c>
      <c r="AB5" s="30" t="s">
        <v>20</v>
      </c>
      <c r="AC5" s="30" t="s">
        <v>1</v>
      </c>
      <c r="AE5" s="33" t="s">
        <v>26</v>
      </c>
      <c r="AF5" s="33" t="s">
        <v>25</v>
      </c>
      <c r="AG5" s="32" t="s">
        <v>24</v>
      </c>
      <c r="AH5" s="32" t="s">
        <v>23</v>
      </c>
      <c r="AI5" s="32" t="s">
        <v>22</v>
      </c>
      <c r="AJ5" s="30" t="s">
        <v>21</v>
      </c>
      <c r="AK5" s="31" t="s">
        <v>2</v>
      </c>
      <c r="AL5" s="30" t="s">
        <v>20</v>
      </c>
      <c r="AM5" s="30" t="s">
        <v>1</v>
      </c>
      <c r="AO5" s="33" t="s">
        <v>26</v>
      </c>
      <c r="AP5" s="33" t="s">
        <v>25</v>
      </c>
      <c r="AQ5" s="32" t="s">
        <v>24</v>
      </c>
      <c r="AR5" s="32" t="s">
        <v>23</v>
      </c>
      <c r="AS5" s="32" t="s">
        <v>22</v>
      </c>
      <c r="AT5" s="30" t="s">
        <v>21</v>
      </c>
      <c r="AU5" s="31" t="s">
        <v>2</v>
      </c>
      <c r="AV5" s="30" t="s">
        <v>20</v>
      </c>
      <c r="AW5" s="30" t="s">
        <v>1</v>
      </c>
      <c r="AY5" s="33" t="s">
        <v>26</v>
      </c>
      <c r="AZ5" s="33" t="s">
        <v>25</v>
      </c>
      <c r="BA5" s="32" t="s">
        <v>24</v>
      </c>
      <c r="BB5" s="32" t="s">
        <v>23</v>
      </c>
      <c r="BC5" s="32" t="s">
        <v>22</v>
      </c>
      <c r="BD5" s="30" t="s">
        <v>21</v>
      </c>
      <c r="BE5" s="31" t="s">
        <v>2</v>
      </c>
      <c r="BF5" s="30" t="s">
        <v>20</v>
      </c>
      <c r="BG5" s="30" t="s">
        <v>1</v>
      </c>
      <c r="BI5" s="33" t="s">
        <v>26</v>
      </c>
      <c r="BJ5" s="33" t="s">
        <v>25</v>
      </c>
      <c r="BK5" s="32" t="s">
        <v>24</v>
      </c>
      <c r="BL5" s="32" t="s">
        <v>23</v>
      </c>
      <c r="BM5" s="32" t="s">
        <v>22</v>
      </c>
      <c r="BN5" s="30" t="s">
        <v>21</v>
      </c>
      <c r="BO5" s="31" t="s">
        <v>2</v>
      </c>
      <c r="BP5" s="30" t="s">
        <v>20</v>
      </c>
      <c r="BQ5" s="30" t="s">
        <v>1</v>
      </c>
      <c r="BS5" s="33" t="s">
        <v>26</v>
      </c>
      <c r="BT5" s="33" t="s">
        <v>25</v>
      </c>
      <c r="BU5" s="32" t="s">
        <v>24</v>
      </c>
      <c r="BV5" s="32" t="s">
        <v>23</v>
      </c>
      <c r="BW5" s="32" t="s">
        <v>22</v>
      </c>
      <c r="BX5" s="30" t="s">
        <v>21</v>
      </c>
      <c r="BY5" s="31" t="s">
        <v>2</v>
      </c>
      <c r="BZ5" s="30" t="s">
        <v>20</v>
      </c>
      <c r="CA5" s="30" t="s">
        <v>1</v>
      </c>
    </row>
    <row r="6" spans="1:79" x14ac:dyDescent="0.15">
      <c r="A6" s="20" t="s">
        <v>19</v>
      </c>
      <c r="B6" s="20" t="s">
        <v>11</v>
      </c>
      <c r="C6" s="29">
        <v>13.8220119476318</v>
      </c>
      <c r="D6" s="24">
        <f>(C6+C7+C8)/3</f>
        <v>13.792129834492989</v>
      </c>
      <c r="E6" s="14"/>
      <c r="F6" s="14"/>
      <c r="G6" s="14"/>
      <c r="H6" s="14"/>
      <c r="I6" s="11"/>
      <c r="K6" s="20" t="s">
        <v>19</v>
      </c>
      <c r="L6" s="20" t="s">
        <v>11</v>
      </c>
      <c r="M6" s="29">
        <v>13.8220119476318</v>
      </c>
      <c r="N6" s="24">
        <f>(M6+M7+M8)/3</f>
        <v>13.792129834492989</v>
      </c>
      <c r="O6" s="14"/>
      <c r="P6" s="14"/>
      <c r="Q6" s="14"/>
      <c r="R6" s="14"/>
      <c r="S6" s="11"/>
      <c r="U6" s="20" t="s">
        <v>19</v>
      </c>
      <c r="V6" s="20" t="s">
        <v>11</v>
      </c>
      <c r="W6" s="29">
        <v>13.8220119476318</v>
      </c>
      <c r="X6" s="24">
        <f>(W6+W7+W8)/3</f>
        <v>13.792129834492989</v>
      </c>
      <c r="Y6" s="14"/>
      <c r="Z6" s="14"/>
      <c r="AA6" s="14"/>
      <c r="AB6" s="14"/>
      <c r="AC6" s="11"/>
      <c r="AE6" s="20" t="s">
        <v>19</v>
      </c>
      <c r="AF6" s="20" t="s">
        <v>11</v>
      </c>
      <c r="AG6" s="29">
        <v>13.8220119476318</v>
      </c>
      <c r="AH6" s="24">
        <f>(AG6+AG7+AG8)/3</f>
        <v>13.792129834492989</v>
      </c>
      <c r="AI6" s="14"/>
      <c r="AJ6" s="14"/>
      <c r="AK6" s="14"/>
      <c r="AL6" s="14"/>
      <c r="AM6" s="11"/>
      <c r="AO6" s="20" t="s">
        <v>19</v>
      </c>
      <c r="AP6" s="20" t="s">
        <v>11</v>
      </c>
      <c r="AQ6" s="29">
        <v>14.36129093170166</v>
      </c>
      <c r="AR6" s="24">
        <f>(AQ6+AQ7+AQ8)/3</f>
        <v>14.381490707397461</v>
      </c>
      <c r="AS6" s="14"/>
      <c r="AT6" s="14"/>
      <c r="AU6" s="14"/>
      <c r="AV6" s="14"/>
      <c r="AW6" s="11"/>
      <c r="AY6" s="20" t="s">
        <v>19</v>
      </c>
      <c r="AZ6" s="20" t="s">
        <v>11</v>
      </c>
      <c r="BA6" s="29">
        <v>14.36129093170166</v>
      </c>
      <c r="BB6" s="24">
        <f>(BA6+BA7+BA8)/3</f>
        <v>14.381490707397461</v>
      </c>
      <c r="BC6" s="14"/>
      <c r="BD6" s="14"/>
      <c r="BE6" s="14"/>
      <c r="BF6" s="14"/>
      <c r="BG6" s="11"/>
      <c r="BI6" s="20" t="s">
        <v>19</v>
      </c>
      <c r="BJ6" s="20" t="s">
        <v>11</v>
      </c>
      <c r="BK6" s="29">
        <v>14.36129093170166</v>
      </c>
      <c r="BL6" s="24">
        <f>(BK6+BK7+BK8)/3</f>
        <v>14.381490707397461</v>
      </c>
      <c r="BM6" s="14"/>
      <c r="BN6" s="14"/>
      <c r="BO6" s="14"/>
      <c r="BP6" s="14"/>
      <c r="BQ6" s="11"/>
      <c r="BS6" s="20" t="s">
        <v>19</v>
      </c>
      <c r="BT6" s="20" t="s">
        <v>11</v>
      </c>
      <c r="BU6" s="29">
        <v>14.36129093170166</v>
      </c>
      <c r="BV6" s="24">
        <f>(BU6+BU7+BU8)/3</f>
        <v>14.381490707397461</v>
      </c>
      <c r="BW6" s="14"/>
      <c r="BX6" s="14"/>
      <c r="BY6" s="14"/>
      <c r="BZ6" s="14"/>
      <c r="CA6" s="11"/>
    </row>
    <row r="7" spans="1:79" x14ac:dyDescent="0.15">
      <c r="A7" s="18"/>
      <c r="B7" s="16"/>
      <c r="C7" s="29">
        <v>13.798575401306152</v>
      </c>
      <c r="D7" s="2"/>
      <c r="E7" s="13"/>
      <c r="F7" s="13"/>
      <c r="G7" s="13"/>
      <c r="H7" s="13"/>
      <c r="I7" s="11"/>
      <c r="K7" s="18"/>
      <c r="L7" s="16"/>
      <c r="M7" s="29">
        <v>13.798575401306152</v>
      </c>
      <c r="N7" s="2"/>
      <c r="O7" s="13"/>
      <c r="P7" s="13"/>
      <c r="Q7" s="13"/>
      <c r="R7" s="13"/>
      <c r="S7" s="11"/>
      <c r="U7" s="18"/>
      <c r="V7" s="16"/>
      <c r="W7" s="29">
        <v>13.798575401306152</v>
      </c>
      <c r="X7" s="2"/>
      <c r="Y7" s="13"/>
      <c r="Z7" s="13"/>
      <c r="AA7" s="13"/>
      <c r="AB7" s="13"/>
      <c r="AC7" s="11"/>
      <c r="AE7" s="18"/>
      <c r="AF7" s="16"/>
      <c r="AG7" s="29">
        <v>13.798575401306152</v>
      </c>
      <c r="AH7" s="2"/>
      <c r="AI7" s="13"/>
      <c r="AJ7" s="13"/>
      <c r="AK7" s="13"/>
      <c r="AL7" s="13"/>
      <c r="AM7" s="11"/>
      <c r="AO7" s="18"/>
      <c r="AP7" s="16"/>
      <c r="AQ7" s="29">
        <v>14.39892578125</v>
      </c>
      <c r="AR7" s="2"/>
      <c r="AS7" s="13"/>
      <c r="AT7" s="13"/>
      <c r="AU7" s="13"/>
      <c r="AV7" s="13"/>
      <c r="AW7" s="11"/>
      <c r="AY7" s="18"/>
      <c r="AZ7" s="16"/>
      <c r="BA7" s="29">
        <v>14.39892578125</v>
      </c>
      <c r="BB7" s="2"/>
      <c r="BC7" s="13"/>
      <c r="BD7" s="13"/>
      <c r="BE7" s="13"/>
      <c r="BF7" s="13"/>
      <c r="BG7" s="11"/>
      <c r="BI7" s="18"/>
      <c r="BJ7" s="16"/>
      <c r="BK7" s="29">
        <v>14.39892578125</v>
      </c>
      <c r="BL7" s="2"/>
      <c r="BM7" s="13"/>
      <c r="BN7" s="13"/>
      <c r="BO7" s="13"/>
      <c r="BP7" s="13"/>
      <c r="BQ7" s="11"/>
      <c r="BS7" s="18"/>
      <c r="BT7" s="16"/>
      <c r="BU7" s="29">
        <v>14.39892578125</v>
      </c>
      <c r="BV7" s="2"/>
      <c r="BW7" s="13"/>
      <c r="BX7" s="13"/>
      <c r="BY7" s="13"/>
      <c r="BZ7" s="13"/>
      <c r="CA7" s="11"/>
    </row>
    <row r="8" spans="1:79" x14ac:dyDescent="0.15">
      <c r="A8" s="11"/>
      <c r="B8" s="16"/>
      <c r="C8" s="29">
        <v>13.755802154541016</v>
      </c>
      <c r="D8" s="2"/>
      <c r="E8" s="13"/>
      <c r="F8" s="13"/>
      <c r="G8" s="13"/>
      <c r="H8" s="13"/>
      <c r="I8" s="11"/>
      <c r="K8" s="11"/>
      <c r="L8" s="16"/>
      <c r="M8" s="29">
        <v>13.755802154541016</v>
      </c>
      <c r="N8" s="2"/>
      <c r="O8" s="13"/>
      <c r="P8" s="13"/>
      <c r="Q8" s="13"/>
      <c r="R8" s="13"/>
      <c r="S8" s="11"/>
      <c r="U8" s="11"/>
      <c r="V8" s="16"/>
      <c r="W8" s="29">
        <v>13.755802154541016</v>
      </c>
      <c r="X8" s="2"/>
      <c r="Y8" s="13"/>
      <c r="Z8" s="13"/>
      <c r="AA8" s="13"/>
      <c r="AB8" s="13"/>
      <c r="AC8" s="11"/>
      <c r="AE8" s="11"/>
      <c r="AF8" s="16"/>
      <c r="AG8" s="29">
        <v>13.755802154541016</v>
      </c>
      <c r="AH8" s="2"/>
      <c r="AI8" s="13"/>
      <c r="AJ8" s="13"/>
      <c r="AK8" s="13"/>
      <c r="AL8" s="13"/>
      <c r="AM8" s="11"/>
      <c r="AO8" s="11"/>
      <c r="AP8" s="16"/>
      <c r="AQ8" s="29">
        <v>14.384255409240723</v>
      </c>
      <c r="AR8" s="2"/>
      <c r="AS8" s="13"/>
      <c r="AT8" s="13"/>
      <c r="AU8" s="13"/>
      <c r="AV8" s="13"/>
      <c r="AW8" s="11"/>
      <c r="AY8" s="11"/>
      <c r="AZ8" s="16"/>
      <c r="BA8" s="29">
        <v>14.384255409240723</v>
      </c>
      <c r="BB8" s="2"/>
      <c r="BC8" s="13"/>
      <c r="BD8" s="13"/>
      <c r="BE8" s="13"/>
      <c r="BF8" s="13"/>
      <c r="BG8" s="11"/>
      <c r="BI8" s="11"/>
      <c r="BJ8" s="16"/>
      <c r="BK8" s="29">
        <v>14.384255409240723</v>
      </c>
      <c r="BL8" s="2"/>
      <c r="BM8" s="13"/>
      <c r="BN8" s="13"/>
      <c r="BO8" s="13"/>
      <c r="BP8" s="13"/>
      <c r="BQ8" s="11"/>
      <c r="BS8" s="11"/>
      <c r="BT8" s="16"/>
      <c r="BU8" s="29">
        <v>14.384255409240723</v>
      </c>
      <c r="BV8" s="2"/>
      <c r="BW8" s="13"/>
      <c r="BX8" s="13"/>
      <c r="BY8" s="13"/>
      <c r="BZ8" s="13"/>
      <c r="CA8" s="11"/>
    </row>
    <row r="9" spans="1:79" x14ac:dyDescent="0.15">
      <c r="A9" s="16"/>
      <c r="B9" s="16" t="s">
        <v>8</v>
      </c>
      <c r="C9" s="29">
        <v>32.964450836181598</v>
      </c>
      <c r="D9" s="14">
        <f>(C9+C10+C11)/3</f>
        <v>32.937689717610645</v>
      </c>
      <c r="E9" s="13">
        <f>C9-D6</f>
        <v>19.172321001688609</v>
      </c>
      <c r="F9" s="12">
        <f>POWER(2,-E9)</f>
        <v>1.6926076211174442E-6</v>
      </c>
      <c r="G9" s="12">
        <f>AVERAGE(F9:F11)</f>
        <v>1.7244787511293935E-6</v>
      </c>
      <c r="H9" s="12">
        <f>STDEV(F9:F11)</f>
        <v>3.0598525778376671E-8</v>
      </c>
      <c r="I9" s="11">
        <f>(H9)/SQRT(3)</f>
        <v>1.7666067094951476E-8</v>
      </c>
      <c r="K9" s="16"/>
      <c r="L9" s="16" t="s">
        <v>7</v>
      </c>
      <c r="M9" s="29">
        <v>35.987343597412099</v>
      </c>
      <c r="N9" s="14">
        <f>(M9+M10+M11)/3</f>
        <v>35.959098434448215</v>
      </c>
      <c r="O9" s="13">
        <f>M9-N6</f>
        <v>22.19521376291911</v>
      </c>
      <c r="P9" s="12">
        <f>POWER(2,-O9)</f>
        <v>2.0824515079002198E-7</v>
      </c>
      <c r="Q9" s="12">
        <f>AVERAGE(P9:P11)</f>
        <v>2.1238267442992056E-7</v>
      </c>
      <c r="R9" s="12">
        <f>STDEV(P9:P11)</f>
        <v>3.5861570240062842E-9</v>
      </c>
      <c r="S9" s="11">
        <f>(R9)/SQRT(3)</f>
        <v>2.0704687231662955E-9</v>
      </c>
      <c r="U9" s="16"/>
      <c r="V9" s="16" t="s">
        <v>6</v>
      </c>
      <c r="W9" s="29">
        <v>19.946775436401367</v>
      </c>
      <c r="X9" s="14">
        <f>(W9+W10+W11)/3</f>
        <v>19.937501907348633</v>
      </c>
      <c r="Y9" s="13">
        <f>W9-X6</f>
        <v>6.1546456019083777</v>
      </c>
      <c r="Z9" s="12">
        <f>POWER(2,-Y9)</f>
        <v>1.403676603493919E-2</v>
      </c>
      <c r="AA9" s="12">
        <f>AVERAGE(Z9:Z11)</f>
        <v>1.4128394043395059E-2</v>
      </c>
      <c r="AB9" s="12">
        <f>STDEV(Z9:Z11)</f>
        <v>2.1749470807995319E-4</v>
      </c>
      <c r="AC9" s="11">
        <f>(AB9)/SQRT(3)</f>
        <v>1.2557062825728005E-4</v>
      </c>
      <c r="AE9" s="16"/>
      <c r="AF9" s="16" t="s">
        <v>5</v>
      </c>
      <c r="AG9" s="29">
        <v>33.424633026123047</v>
      </c>
      <c r="AH9" s="14">
        <f>(AG9+AG10+AG11)/3</f>
        <v>33.268309275309242</v>
      </c>
      <c r="AI9" s="13">
        <f>AG9-AH6</f>
        <v>19.632503191630057</v>
      </c>
      <c r="AJ9" s="12">
        <f>POWER(2,-AI9)</f>
        <v>1.2303470983452433E-6</v>
      </c>
      <c r="AK9" s="12">
        <f>AVERAGE(AJ9:AJ11)</f>
        <v>1.3783787694640622E-6</v>
      </c>
      <c r="AL9" s="12">
        <f>STDEV(AJ9:AJ11)</f>
        <v>1.7511346580310628E-7</v>
      </c>
      <c r="AM9" s="11">
        <f>(AL9)/SQRT(3)</f>
        <v>1.0110180662015174E-7</v>
      </c>
      <c r="AO9" s="16"/>
      <c r="AP9" s="16" t="s">
        <v>8</v>
      </c>
      <c r="AQ9" s="29">
        <v>24.935419082641602</v>
      </c>
      <c r="AR9" s="14">
        <f>(AQ9+AQ10+AQ11)/3</f>
        <v>24.91735013326009</v>
      </c>
      <c r="AS9" s="13">
        <f>AQ9-AR6</f>
        <v>10.553928375244141</v>
      </c>
      <c r="AT9" s="12">
        <f>POWER(2,-AS9)</f>
        <v>6.6519807991189891E-4</v>
      </c>
      <c r="AU9" s="12">
        <f>AVERAGE(AT9:AT11)</f>
        <v>6.7360858782980015E-4</v>
      </c>
      <c r="AV9" s="12">
        <f>STDEV(AT9:AT11)</f>
        <v>7.3563806543768728E-6</v>
      </c>
      <c r="AW9" s="11">
        <f>(AV9)/SQRT(3)</f>
        <v>4.2472083510658433E-6</v>
      </c>
      <c r="AY9" s="16"/>
      <c r="AZ9" s="16" t="s">
        <v>7</v>
      </c>
      <c r="BA9" s="29">
        <v>35.947055816650391</v>
      </c>
      <c r="BB9" s="14">
        <f>(BA9+BA10+BA11)/3</f>
        <v>35.576412200927734</v>
      </c>
      <c r="BC9" s="13">
        <f>BA9-BB6</f>
        <v>21.56556510925293</v>
      </c>
      <c r="BD9" s="12">
        <f>POWER(2,-BC9)</f>
        <v>3.2219443035167509E-7</v>
      </c>
      <c r="BE9" s="12">
        <f>AVERAGE(BD9:BD11)</f>
        <v>4.3073031632171791E-7</v>
      </c>
      <c r="BF9" s="12">
        <f>STDEV(BD9:BD11)</f>
        <v>1.4032286486384278E-7</v>
      </c>
      <c r="BG9" s="11">
        <f>(BF9)/SQRT(3)</f>
        <v>8.1015443802599114E-8</v>
      </c>
      <c r="BI9" s="16"/>
      <c r="BJ9" s="16" t="s">
        <v>6</v>
      </c>
      <c r="BK9" s="29">
        <v>21.621599197387695</v>
      </c>
      <c r="BL9" s="14">
        <f>(BK9+BK10+BK11)/3</f>
        <v>21.684957504272461</v>
      </c>
      <c r="BM9" s="13">
        <f>BK9-BL6</f>
        <v>7.2401084899902344</v>
      </c>
      <c r="BN9" s="12">
        <f>POWER(2,-BM9)</f>
        <v>6.6147003117686563E-3</v>
      </c>
      <c r="BO9" s="12">
        <f>AVERAGE(BN9:BN11)</f>
        <v>6.3352212910361139E-3</v>
      </c>
      <c r="BP9" s="12">
        <f>STDEV(BN9:BN11)</f>
        <v>2.9888597561578638E-4</v>
      </c>
      <c r="BQ9" s="11">
        <f>(BP9)/SQRT(3)</f>
        <v>1.725618984787782E-4</v>
      </c>
      <c r="BS9" s="16"/>
      <c r="BT9" s="16" t="s">
        <v>5</v>
      </c>
      <c r="BU9" s="29">
        <v>33.686149597167898</v>
      </c>
      <c r="BV9" s="14">
        <f>(BU9+BU10+BU11)/3</f>
        <v>33.840782165526967</v>
      </c>
      <c r="BW9" s="13">
        <f>BU9-BV6</f>
        <v>19.304658889770437</v>
      </c>
      <c r="BX9" s="12">
        <f>POWER(2,-BW9)</f>
        <v>1.5442535846014857E-6</v>
      </c>
      <c r="BY9" s="12">
        <f>AVERAGE(BX9:BX11)</f>
        <v>1.3913604006418101E-6</v>
      </c>
      <c r="BZ9" s="12">
        <f>STDEV(BX9:BX11)</f>
        <v>1.3247641755189377E-7</v>
      </c>
      <c r="CA9" s="11">
        <f>(BZ9)/SQRT(3)</f>
        <v>7.6485295334863131E-8</v>
      </c>
    </row>
    <row r="10" spans="1:79" x14ac:dyDescent="0.15">
      <c r="A10" s="16"/>
      <c r="B10" s="16"/>
      <c r="C10" s="29">
        <v>32.913360595703125</v>
      </c>
      <c r="D10" s="14"/>
      <c r="E10" s="13">
        <f>C10-D6</f>
        <v>19.121230761210136</v>
      </c>
      <c r="F10" s="12">
        <f>POWER(2,-E10)</f>
        <v>1.7536220064569593E-6</v>
      </c>
      <c r="G10" s="12"/>
      <c r="H10" s="12"/>
      <c r="I10" s="11"/>
      <c r="K10" s="16"/>
      <c r="L10" s="16"/>
      <c r="M10" s="29">
        <v>35.945955276489201</v>
      </c>
      <c r="N10" s="14"/>
      <c r="O10" s="13">
        <f>M10-N6</f>
        <v>22.153825441996212</v>
      </c>
      <c r="P10" s="12">
        <f>POWER(2,-O10)</f>
        <v>2.143058484832479E-7</v>
      </c>
      <c r="Q10" s="12"/>
      <c r="R10" s="12"/>
      <c r="S10" s="11"/>
      <c r="U10" s="16"/>
      <c r="V10" s="16"/>
      <c r="W10" s="29">
        <v>19.95347785949707</v>
      </c>
      <c r="X10" s="14"/>
      <c r="Y10" s="13">
        <f>W10-X6</f>
        <v>6.1613480250040809</v>
      </c>
      <c r="Z10" s="12">
        <f>POWER(2,-Y10)</f>
        <v>1.3971705753580204E-2</v>
      </c>
      <c r="AA10" s="12"/>
      <c r="AB10" s="12"/>
      <c r="AC10" s="11"/>
      <c r="AE10" s="16"/>
      <c r="AF10" s="16"/>
      <c r="AG10" s="29">
        <v>33.071388244628906</v>
      </c>
      <c r="AH10" s="14"/>
      <c r="AI10" s="13">
        <f>AG10-AH6</f>
        <v>19.279258410135917</v>
      </c>
      <c r="AJ10" s="12">
        <f>POWER(2,-AI10)</f>
        <v>1.5716828867820042E-6</v>
      </c>
      <c r="AK10" s="12"/>
      <c r="AL10" s="12"/>
      <c r="AM10" s="11"/>
      <c r="AO10" s="16"/>
      <c r="AP10" s="16"/>
      <c r="AQ10" s="29">
        <v>24.906120300292969</v>
      </c>
      <c r="AR10" s="14"/>
      <c r="AS10" s="13">
        <f>AQ10-AR6</f>
        <v>10.524629592895508</v>
      </c>
      <c r="AT10" s="12">
        <f>POWER(2,-AS10)</f>
        <v>6.7884527465340123E-4</v>
      </c>
      <c r="AU10" s="12"/>
      <c r="AV10" s="12"/>
      <c r="AW10" s="11"/>
      <c r="AY10" s="16"/>
      <c r="AZ10" s="16"/>
      <c r="BA10" s="29">
        <v>35.076259613037109</v>
      </c>
      <c r="BB10" s="14"/>
      <c r="BC10" s="13">
        <f>BA10-BB6</f>
        <v>20.694768905639648</v>
      </c>
      <c r="BD10" s="12">
        <f>POWER(2,-BC10)</f>
        <v>5.8918788209192689E-7</v>
      </c>
      <c r="BE10" s="12"/>
      <c r="BF10" s="12"/>
      <c r="BG10" s="11"/>
      <c r="BI10" s="16"/>
      <c r="BJ10" s="16"/>
      <c r="BK10" s="29">
        <v>21.675790786743164</v>
      </c>
      <c r="BL10" s="14"/>
      <c r="BM10" s="13">
        <f>BK10-BL6</f>
        <v>7.2943000793457031</v>
      </c>
      <c r="BN10" s="12">
        <f>POWER(2,-BM10)</f>
        <v>6.3708426490173284E-3</v>
      </c>
      <c r="BO10" s="12"/>
      <c r="BP10" s="12"/>
      <c r="BQ10" s="11"/>
      <c r="BS10" s="16"/>
      <c r="BT10" s="16"/>
      <c r="BU10" s="29">
        <v>33.913475036621001</v>
      </c>
      <c r="BV10" s="14"/>
      <c r="BW10" s="13">
        <f>BU10-BV6</f>
        <v>19.53198432922354</v>
      </c>
      <c r="BX10" s="12">
        <f>POWER(2,-BW10)</f>
        <v>1.319127706072719E-6</v>
      </c>
      <c r="BY10" s="12"/>
      <c r="BZ10" s="12"/>
      <c r="CA10" s="11"/>
    </row>
    <row r="11" spans="1:79" ht="15" thickBot="1" x14ac:dyDescent="0.2">
      <c r="A11" s="10"/>
      <c r="B11" s="10"/>
      <c r="C11" s="9">
        <v>32.935257720947199</v>
      </c>
      <c r="D11" s="8"/>
      <c r="E11" s="7">
        <f>C11-D6</f>
        <v>19.143127886454209</v>
      </c>
      <c r="F11" s="6">
        <f>POWER(2,-E11)</f>
        <v>1.7272066258137765E-6</v>
      </c>
      <c r="G11" s="6"/>
      <c r="H11" s="6"/>
      <c r="I11" s="5"/>
      <c r="K11" s="10"/>
      <c r="L11" s="10"/>
      <c r="M11" s="9">
        <v>35.943996429443359</v>
      </c>
      <c r="N11" s="8"/>
      <c r="O11" s="7">
        <f>M11-N6</f>
        <v>22.15186659495037</v>
      </c>
      <c r="P11" s="6">
        <f>POWER(2,-O11)</f>
        <v>2.1459702401649176E-7</v>
      </c>
      <c r="Q11" s="6"/>
      <c r="R11" s="6"/>
      <c r="S11" s="5"/>
      <c r="U11" s="10"/>
      <c r="V11" s="10"/>
      <c r="W11" s="9">
        <v>19.912252426147461</v>
      </c>
      <c r="X11" s="8"/>
      <c r="Y11" s="7">
        <f>W11-X6</f>
        <v>6.1201225916544715</v>
      </c>
      <c r="Z11" s="6">
        <f>POWER(2,-Y11)</f>
        <v>1.4376710341665783E-2</v>
      </c>
      <c r="AA11" s="6"/>
      <c r="AB11" s="6"/>
      <c r="AC11" s="5"/>
      <c r="AE11" s="10"/>
      <c r="AF11" s="10"/>
      <c r="AG11" s="9">
        <v>33.308906555175781</v>
      </c>
      <c r="AH11" s="8"/>
      <c r="AI11" s="7">
        <f>AG11-AH6</f>
        <v>19.516776720682792</v>
      </c>
      <c r="AJ11" s="6">
        <f>POWER(2,-AI11)</f>
        <v>1.3331063232649392E-6</v>
      </c>
      <c r="AK11" s="6"/>
      <c r="AL11" s="6"/>
      <c r="AM11" s="5"/>
      <c r="AO11" s="10"/>
      <c r="AP11" s="10"/>
      <c r="AQ11" s="9">
        <v>24.910511016845703</v>
      </c>
      <c r="AR11" s="8"/>
      <c r="AS11" s="7">
        <f>AQ11-AR6</f>
        <v>10.529020309448242</v>
      </c>
      <c r="AT11" s="6">
        <f>POWER(2,-AS11)</f>
        <v>6.7678240892410022E-4</v>
      </c>
      <c r="AU11" s="6"/>
      <c r="AV11" s="6"/>
      <c r="AW11" s="5"/>
      <c r="AY11" s="10"/>
      <c r="AZ11" s="10"/>
      <c r="BA11" s="9">
        <v>35.705921173095703</v>
      </c>
      <c r="BB11" s="8"/>
      <c r="BC11" s="7">
        <f>BA11-BB6</f>
        <v>21.324430465698242</v>
      </c>
      <c r="BD11" s="6">
        <f>POWER(2,-BC11)</f>
        <v>3.808086365215517E-7</v>
      </c>
      <c r="BE11" s="6"/>
      <c r="BF11" s="6"/>
      <c r="BG11" s="5"/>
      <c r="BI11" s="10"/>
      <c r="BJ11" s="10"/>
      <c r="BK11" s="9">
        <v>21.757482528686523</v>
      </c>
      <c r="BL11" s="8"/>
      <c r="BM11" s="7">
        <f>BK11-BL6</f>
        <v>7.3759918212890625</v>
      </c>
      <c r="BN11" s="6">
        <f>POWER(2,-BM11)</f>
        <v>6.0201209123223551E-3</v>
      </c>
      <c r="BO11" s="6"/>
      <c r="BP11" s="6"/>
      <c r="BQ11" s="5"/>
      <c r="BS11" s="10"/>
      <c r="BT11" s="10"/>
      <c r="BU11" s="9">
        <v>33.922721862792002</v>
      </c>
      <c r="BV11" s="8"/>
      <c r="BW11" s="7">
        <f>BU11-BV6</f>
        <v>19.541231155394541</v>
      </c>
      <c r="BX11" s="6">
        <f>POWER(2,-BW11)</f>
        <v>1.3106999112512255E-6</v>
      </c>
      <c r="BY11" s="6"/>
      <c r="BZ11" s="6"/>
      <c r="CA11" s="5"/>
    </row>
    <row r="12" spans="1:79" x14ac:dyDescent="0.15">
      <c r="A12" s="16" t="s">
        <v>18</v>
      </c>
      <c r="B12" s="16" t="s">
        <v>11</v>
      </c>
      <c r="C12" s="15">
        <v>13.58924388885498</v>
      </c>
      <c r="D12" s="13">
        <f>(C12+C13+C14)/3</f>
        <v>13.562494277954102</v>
      </c>
      <c r="E12" s="13"/>
      <c r="F12" s="13"/>
      <c r="G12" s="12"/>
      <c r="H12" s="12"/>
      <c r="I12" s="11"/>
      <c r="K12" s="16" t="s">
        <v>18</v>
      </c>
      <c r="L12" s="16" t="s">
        <v>11</v>
      </c>
      <c r="M12" s="15">
        <v>13.58924388885498</v>
      </c>
      <c r="N12" s="13">
        <f>(M12+M13+M14)/3</f>
        <v>13.562494277954102</v>
      </c>
      <c r="O12" s="13"/>
      <c r="P12" s="13"/>
      <c r="Q12" s="12"/>
      <c r="R12" s="12"/>
      <c r="S12" s="11"/>
      <c r="U12" s="16" t="s">
        <v>18</v>
      </c>
      <c r="V12" s="16" t="s">
        <v>11</v>
      </c>
      <c r="W12" s="15">
        <v>13.58924388885498</v>
      </c>
      <c r="X12" s="13">
        <f>(W12+W13+W14)/3</f>
        <v>13.562494277954102</v>
      </c>
      <c r="Y12" s="13"/>
      <c r="Z12" s="13"/>
      <c r="AA12" s="12"/>
      <c r="AB12" s="12"/>
      <c r="AC12" s="11"/>
      <c r="AE12" s="16" t="s">
        <v>18</v>
      </c>
      <c r="AF12" s="16" t="s">
        <v>11</v>
      </c>
      <c r="AG12" s="15">
        <v>13.58924388885498</v>
      </c>
      <c r="AH12" s="13">
        <f>(AG12+AG13+AG14)/3</f>
        <v>13.562494277954102</v>
      </c>
      <c r="AI12" s="13"/>
      <c r="AJ12" s="13"/>
      <c r="AK12" s="12"/>
      <c r="AL12" s="12"/>
      <c r="AM12" s="11"/>
      <c r="AO12" s="16" t="s">
        <v>18</v>
      </c>
      <c r="AP12" s="16" t="s">
        <v>11</v>
      </c>
      <c r="AQ12" s="15">
        <v>15.453019142150879</v>
      </c>
      <c r="AR12" s="13">
        <f>(AQ12+AQ13+AQ14)/3</f>
        <v>15.377858479817709</v>
      </c>
      <c r="AS12" s="13"/>
      <c r="AT12" s="13"/>
      <c r="AU12" s="12"/>
      <c r="AV12" s="12"/>
      <c r="AW12" s="11"/>
      <c r="AY12" s="16" t="s">
        <v>18</v>
      </c>
      <c r="AZ12" s="16" t="s">
        <v>11</v>
      </c>
      <c r="BA12" s="15">
        <v>15.453019142150879</v>
      </c>
      <c r="BB12" s="13">
        <f>(BA12+BA13+BA14)/3</f>
        <v>15.377858479817709</v>
      </c>
      <c r="BC12" s="13"/>
      <c r="BD12" s="13"/>
      <c r="BE12" s="12"/>
      <c r="BF12" s="12"/>
      <c r="BG12" s="11"/>
      <c r="BI12" s="16" t="s">
        <v>18</v>
      </c>
      <c r="BJ12" s="16" t="s">
        <v>11</v>
      </c>
      <c r="BK12" s="15">
        <v>15.453019142150879</v>
      </c>
      <c r="BL12" s="13">
        <f>(BK12+BK13+BK14)/3</f>
        <v>15.377858479817709</v>
      </c>
      <c r="BM12" s="13"/>
      <c r="BN12" s="13"/>
      <c r="BO12" s="12"/>
      <c r="BP12" s="12"/>
      <c r="BQ12" s="11"/>
      <c r="BS12" s="16" t="s">
        <v>18</v>
      </c>
      <c r="BT12" s="16" t="s">
        <v>11</v>
      </c>
      <c r="BU12" s="15">
        <v>15.453019142150879</v>
      </c>
      <c r="BV12" s="13">
        <f>(BU12+BU13+BU14)/3</f>
        <v>15.377858479817709</v>
      </c>
      <c r="BW12" s="13"/>
      <c r="BX12" s="13"/>
      <c r="BY12" s="12"/>
      <c r="BZ12" s="12"/>
      <c r="CA12" s="11"/>
    </row>
    <row r="13" spans="1:79" x14ac:dyDescent="0.15">
      <c r="A13" s="18" t="s">
        <v>10</v>
      </c>
      <c r="B13" s="16"/>
      <c r="C13" s="15">
        <v>13.561284065246582</v>
      </c>
      <c r="D13" s="14"/>
      <c r="E13" s="13"/>
      <c r="F13" s="13"/>
      <c r="G13" s="12"/>
      <c r="H13" s="12"/>
      <c r="I13" s="11"/>
      <c r="K13" s="18" t="s">
        <v>10</v>
      </c>
      <c r="L13" s="16"/>
      <c r="M13" s="15">
        <v>13.561284065246582</v>
      </c>
      <c r="N13" s="14"/>
      <c r="O13" s="13"/>
      <c r="P13" s="13"/>
      <c r="Q13" s="12"/>
      <c r="R13" s="12"/>
      <c r="S13" s="11"/>
      <c r="U13" s="18" t="s">
        <v>10</v>
      </c>
      <c r="V13" s="16"/>
      <c r="W13" s="15">
        <v>13.561284065246582</v>
      </c>
      <c r="X13" s="14"/>
      <c r="Y13" s="13"/>
      <c r="Z13" s="13"/>
      <c r="AA13" s="12"/>
      <c r="AB13" s="12"/>
      <c r="AC13" s="11"/>
      <c r="AE13" s="18" t="s">
        <v>10</v>
      </c>
      <c r="AF13" s="16"/>
      <c r="AG13" s="15">
        <v>13.561284065246582</v>
      </c>
      <c r="AH13" s="14"/>
      <c r="AI13" s="13"/>
      <c r="AJ13" s="13"/>
      <c r="AK13" s="12"/>
      <c r="AL13" s="12"/>
      <c r="AM13" s="11"/>
      <c r="AO13" s="18" t="s">
        <v>10</v>
      </c>
      <c r="AP13" s="16"/>
      <c r="AQ13" s="15">
        <v>15.362760543823242</v>
      </c>
      <c r="AR13" s="14"/>
      <c r="AS13" s="13"/>
      <c r="AT13" s="13"/>
      <c r="AU13" s="12"/>
      <c r="AV13" s="12"/>
      <c r="AW13" s="11"/>
      <c r="AY13" s="18" t="s">
        <v>10</v>
      </c>
      <c r="AZ13" s="16"/>
      <c r="BA13" s="15">
        <v>15.362760543823242</v>
      </c>
      <c r="BB13" s="14"/>
      <c r="BC13" s="13"/>
      <c r="BD13" s="13"/>
      <c r="BE13" s="12"/>
      <c r="BF13" s="12"/>
      <c r="BG13" s="11"/>
      <c r="BI13" s="18" t="s">
        <v>10</v>
      </c>
      <c r="BJ13" s="16"/>
      <c r="BK13" s="15">
        <v>15.362760543823242</v>
      </c>
      <c r="BL13" s="14"/>
      <c r="BM13" s="13"/>
      <c r="BN13" s="13"/>
      <c r="BO13" s="12"/>
      <c r="BP13" s="12"/>
      <c r="BQ13" s="11"/>
      <c r="BS13" s="18" t="s">
        <v>10</v>
      </c>
      <c r="BT13" s="16"/>
      <c r="BU13" s="15">
        <v>15.362760543823242</v>
      </c>
      <c r="BV13" s="14"/>
      <c r="BW13" s="13"/>
      <c r="BX13" s="13"/>
      <c r="BY13" s="12"/>
      <c r="BZ13" s="12"/>
      <c r="CA13" s="11"/>
    </row>
    <row r="14" spans="1:79" x14ac:dyDescent="0.15">
      <c r="A14" s="18" t="s">
        <v>14</v>
      </c>
      <c r="B14" s="16"/>
      <c r="C14" s="15">
        <v>13.536954879760742</v>
      </c>
      <c r="D14" s="14"/>
      <c r="E14" s="13"/>
      <c r="F14" s="13"/>
      <c r="G14" s="12"/>
      <c r="H14" s="12"/>
      <c r="I14" s="11"/>
      <c r="K14" s="18" t="s">
        <v>14</v>
      </c>
      <c r="L14" s="16"/>
      <c r="M14" s="15">
        <v>13.536954879760742</v>
      </c>
      <c r="N14" s="14"/>
      <c r="O14" s="13"/>
      <c r="P14" s="13"/>
      <c r="Q14" s="12"/>
      <c r="R14" s="12"/>
      <c r="S14" s="11"/>
      <c r="U14" s="18" t="s">
        <v>14</v>
      </c>
      <c r="V14" s="16"/>
      <c r="W14" s="15">
        <v>13.536954879760742</v>
      </c>
      <c r="X14" s="14"/>
      <c r="Y14" s="13"/>
      <c r="Z14" s="13"/>
      <c r="AA14" s="12"/>
      <c r="AB14" s="12"/>
      <c r="AC14" s="11"/>
      <c r="AE14" s="18" t="s">
        <v>14</v>
      </c>
      <c r="AF14" s="16"/>
      <c r="AG14" s="15">
        <v>13.536954879760742</v>
      </c>
      <c r="AH14" s="14"/>
      <c r="AI14" s="13"/>
      <c r="AJ14" s="13"/>
      <c r="AK14" s="12"/>
      <c r="AL14" s="12"/>
      <c r="AM14" s="11"/>
      <c r="AO14" s="18" t="s">
        <v>14</v>
      </c>
      <c r="AP14" s="16"/>
      <c r="AQ14" s="15">
        <v>15.317795753479004</v>
      </c>
      <c r="AR14" s="14"/>
      <c r="AS14" s="13"/>
      <c r="AT14" s="13"/>
      <c r="AU14" s="12"/>
      <c r="AV14" s="12"/>
      <c r="AW14" s="11"/>
      <c r="AY14" s="18" t="s">
        <v>14</v>
      </c>
      <c r="AZ14" s="16"/>
      <c r="BA14" s="15">
        <v>15.317795753479004</v>
      </c>
      <c r="BB14" s="14"/>
      <c r="BC14" s="13"/>
      <c r="BD14" s="13"/>
      <c r="BE14" s="12"/>
      <c r="BF14" s="12"/>
      <c r="BG14" s="11"/>
      <c r="BI14" s="18" t="s">
        <v>14</v>
      </c>
      <c r="BJ14" s="16"/>
      <c r="BK14" s="15">
        <v>15.317795753479004</v>
      </c>
      <c r="BL14" s="14"/>
      <c r="BM14" s="13"/>
      <c r="BN14" s="13"/>
      <c r="BO14" s="12"/>
      <c r="BP14" s="12"/>
      <c r="BQ14" s="11"/>
      <c r="BS14" s="18" t="s">
        <v>14</v>
      </c>
      <c r="BT14" s="16"/>
      <c r="BU14" s="15">
        <v>15.317795753479004</v>
      </c>
      <c r="BV14" s="14"/>
      <c r="BW14" s="13"/>
      <c r="BX14" s="13"/>
      <c r="BY14" s="12"/>
      <c r="BZ14" s="12"/>
      <c r="CA14" s="11"/>
    </row>
    <row r="15" spans="1:79" x14ac:dyDescent="0.15">
      <c r="A15" s="16"/>
      <c r="B15" s="16" t="s">
        <v>8</v>
      </c>
      <c r="C15" s="15">
        <v>32.981021881103516</v>
      </c>
      <c r="D15" s="14">
        <f>(C15+C16+C17)/3</f>
        <v>32.954736073811837</v>
      </c>
      <c r="E15" s="13">
        <f>C15-D12</f>
        <v>19.418527603149414</v>
      </c>
      <c r="F15" s="12">
        <f>POWER(2,-E15)</f>
        <v>1.4270550272099277E-6</v>
      </c>
      <c r="G15" s="12">
        <f>AVERAGE(F15:F17)</f>
        <v>1.4536818543953117E-6</v>
      </c>
      <c r="H15" s="12">
        <f>STDEV(F15:F17)</f>
        <v>4.1333937110660091E-8</v>
      </c>
      <c r="I15" s="17">
        <f>(H15)/SQRT(3)</f>
        <v>2.3864159717506666E-8</v>
      </c>
      <c r="K15" s="16"/>
      <c r="L15" s="16" t="s">
        <v>7</v>
      </c>
      <c r="M15" s="15">
        <v>34.526136779785098</v>
      </c>
      <c r="N15" s="14">
        <f>(M15+M16+M17)/3</f>
        <v>34.550047047932928</v>
      </c>
      <c r="O15" s="13">
        <f>M15-N12</f>
        <v>20.963642501830996</v>
      </c>
      <c r="P15" s="12">
        <f>POWER(2,-O15)</f>
        <v>4.8900667639228178E-7</v>
      </c>
      <c r="Q15" s="12">
        <f>AVERAGE(P15:P17)</f>
        <v>4.811323024109788E-7</v>
      </c>
      <c r="R15" s="12">
        <f>STDEV(P15:P17)</f>
        <v>1.5259165491109075E-8</v>
      </c>
      <c r="S15" s="17">
        <f>(R15)/SQRT(3)</f>
        <v>8.8098833039008729E-9</v>
      </c>
      <c r="U15" s="16"/>
      <c r="V15" s="16" t="s">
        <v>6</v>
      </c>
      <c r="W15" s="15">
        <v>19.288900375366211</v>
      </c>
      <c r="X15" s="14">
        <f>(W15+W16+W17)/3</f>
        <v>19.24753697713216</v>
      </c>
      <c r="Y15" s="13">
        <f>W15-X12</f>
        <v>5.7264060974121094</v>
      </c>
      <c r="Z15" s="12">
        <f>POWER(2,-Y15)</f>
        <v>1.8887740065820932E-2</v>
      </c>
      <c r="AA15" s="12">
        <f>AVERAGE(Z15:Z17)</f>
        <v>1.9441209621775122E-2</v>
      </c>
      <c r="AB15" s="12">
        <f>STDEV(Z15:Z17)</f>
        <v>4.8710903714417874E-4</v>
      </c>
      <c r="AC15" s="17">
        <f>(AB15)/SQRT(3)</f>
        <v>2.81232533719891E-4</v>
      </c>
      <c r="AE15" s="16"/>
      <c r="AF15" s="16" t="s">
        <v>5</v>
      </c>
      <c r="AG15" s="15">
        <v>33.288900375366197</v>
      </c>
      <c r="AH15" s="14">
        <f>(AG15+AG16+AG17)/3</f>
        <v>33.247536977132135</v>
      </c>
      <c r="AI15" s="13">
        <f>AG15-AH12</f>
        <v>19.726406097412095</v>
      </c>
      <c r="AJ15" s="12">
        <f>POWER(2,-AI15)</f>
        <v>1.1528161661267782E-6</v>
      </c>
      <c r="AK15" s="12">
        <f>AVERAGE(AJ15:AJ17)</f>
        <v>1.1865972669540717E-6</v>
      </c>
      <c r="AL15" s="12">
        <f>STDEV(AJ15:AJ17)</f>
        <v>2.9730776192889914E-8</v>
      </c>
      <c r="AM15" s="17">
        <f>(AL15)/SQRT(3)</f>
        <v>1.716507163818151E-8</v>
      </c>
      <c r="AO15" s="16"/>
      <c r="AP15" s="16" t="s">
        <v>8</v>
      </c>
      <c r="AQ15" s="15">
        <v>26.358381271362305</v>
      </c>
      <c r="AR15" s="14">
        <f>(AQ15+AQ16+AQ17)/3</f>
        <v>26.328491846720379</v>
      </c>
      <c r="AS15" s="13">
        <f>AQ15-AR12</f>
        <v>10.980522791544596</v>
      </c>
      <c r="AT15" s="12">
        <f>POWER(2,-AS15)</f>
        <v>4.9491802556273726E-4</v>
      </c>
      <c r="AU15" s="12">
        <f>AVERAGE(AT15:AT17)</f>
        <v>5.0536664763835401E-4</v>
      </c>
      <c r="AV15" s="12">
        <f>STDEV(AT15:AT17)</f>
        <v>1.1576465853330498E-5</v>
      </c>
      <c r="AW15" s="17">
        <f>(AV15)/SQRT(3)</f>
        <v>6.6836756766848739E-6</v>
      </c>
      <c r="AY15" s="16"/>
      <c r="AZ15" s="16" t="s">
        <v>7</v>
      </c>
      <c r="BA15" s="15">
        <v>35.128635406494141</v>
      </c>
      <c r="BB15" s="14">
        <f>(BA15+BA16+BA17)/3</f>
        <v>35.252700805664062</v>
      </c>
      <c r="BC15" s="13">
        <f>BA15-BB12</f>
        <v>19.75077692667643</v>
      </c>
      <c r="BD15" s="12">
        <f>POWER(2,-BC15)</f>
        <v>1.133505697443977E-6</v>
      </c>
      <c r="BE15" s="12">
        <f>AVERAGE(BD15:BD17)</f>
        <v>1.0425127434576821E-6</v>
      </c>
      <c r="BF15" s="12">
        <f>STDEV(BD15:BD17)</f>
        <v>8.7066311548669903E-8</v>
      </c>
      <c r="BG15" s="17">
        <f>(BF15)/SQRT(3)</f>
        <v>5.0267758409972396E-8</v>
      </c>
      <c r="BI15" s="16"/>
      <c r="BJ15" s="16" t="s">
        <v>6</v>
      </c>
      <c r="BK15" s="15">
        <v>21.777503967285156</v>
      </c>
      <c r="BL15" s="14">
        <f>(BK15+BK16+BK17)/3</f>
        <v>21.650831858317058</v>
      </c>
      <c r="BM15" s="13">
        <f>BK15-BL12</f>
        <v>6.3996454874674473</v>
      </c>
      <c r="BN15" s="12">
        <f>POWER(2,-BM15)</f>
        <v>1.184444584641663E-2</v>
      </c>
      <c r="BO15" s="12">
        <f>AVERAGE(BN15:BN17)</f>
        <v>1.2958022330933737E-2</v>
      </c>
      <c r="BP15" s="12">
        <f>STDEV(BN15:BN17)</f>
        <v>1.0058138136345793E-3</v>
      </c>
      <c r="BQ15" s="17">
        <f>(BP15)/SQRT(3)</f>
        <v>5.8070687605656849E-4</v>
      </c>
      <c r="BS15" s="16"/>
      <c r="BT15" s="16" t="s">
        <v>5</v>
      </c>
      <c r="BU15" s="15">
        <v>34.752204475402799</v>
      </c>
      <c r="BV15" s="14">
        <f>(BU15+BU16+BU17)/3</f>
        <v>34.78643870035804</v>
      </c>
      <c r="BW15" s="13">
        <f>BU15-BV12</f>
        <v>19.374345995585088</v>
      </c>
      <c r="BX15" s="12">
        <f>POWER(2,-BW15)</f>
        <v>1.471433735786017E-6</v>
      </c>
      <c r="BY15" s="12">
        <f>AVERAGE(BX15:BX17)</f>
        <v>1.4377892411230056E-6</v>
      </c>
      <c r="BZ15" s="12">
        <f>STDEV(BX15:BX17)</f>
        <v>6.0425244792572923E-8</v>
      </c>
      <c r="CA15" s="17">
        <f>(BZ15)/SQRT(3)</f>
        <v>3.4886531346841012E-8</v>
      </c>
    </row>
    <row r="16" spans="1:79" x14ac:dyDescent="0.15">
      <c r="A16" s="16"/>
      <c r="B16" s="16"/>
      <c r="C16" s="15">
        <v>32.907851409912098</v>
      </c>
      <c r="D16" s="14"/>
      <c r="E16" s="13">
        <f>C16-D12</f>
        <v>19.345357131957996</v>
      </c>
      <c r="F16" s="12">
        <f>POWER(2,-E16)</f>
        <v>1.5012991076068828E-6</v>
      </c>
      <c r="G16" s="12"/>
      <c r="H16" s="12"/>
      <c r="I16" s="11"/>
      <c r="K16" s="16"/>
      <c r="L16" s="16"/>
      <c r="M16" s="15">
        <v>34.603282928466797</v>
      </c>
      <c r="N16" s="14"/>
      <c r="O16" s="13">
        <f>M16-N12</f>
        <v>21.040788650512695</v>
      </c>
      <c r="P16" s="12">
        <f>POWER(2,-O16)</f>
        <v>4.6354455472535998E-7</v>
      </c>
      <c r="Q16" s="12"/>
      <c r="R16" s="12"/>
      <c r="S16" s="11"/>
      <c r="U16" s="16"/>
      <c r="V16" s="16"/>
      <c r="W16" s="15">
        <v>19.22050666809082</v>
      </c>
      <c r="X16" s="14"/>
      <c r="Y16" s="13">
        <f>W16-X12</f>
        <v>5.6580123901367188</v>
      </c>
      <c r="Z16" s="12">
        <f>POWER(2,-Y16)</f>
        <v>1.980471306945179E-2</v>
      </c>
      <c r="AA16" s="12"/>
      <c r="AB16" s="12"/>
      <c r="AC16" s="11"/>
      <c r="AE16" s="16"/>
      <c r="AF16" s="16"/>
      <c r="AG16" s="15">
        <v>33.220506668090799</v>
      </c>
      <c r="AH16" s="14"/>
      <c r="AI16" s="13">
        <f>AG16-AH12</f>
        <v>19.658012390136697</v>
      </c>
      <c r="AJ16" s="12">
        <f>POWER(2,-AI16)</f>
        <v>1.2087837566804255E-6</v>
      </c>
      <c r="AK16" s="12"/>
      <c r="AL16" s="12"/>
      <c r="AM16" s="11"/>
      <c r="AO16" s="16"/>
      <c r="AP16" s="16"/>
      <c r="AQ16" s="15">
        <v>26.333950042724609</v>
      </c>
      <c r="AR16" s="14"/>
      <c r="AS16" s="13">
        <f>AQ16-AR12</f>
        <v>10.9560915629069</v>
      </c>
      <c r="AT16" s="12">
        <f>POWER(2,-AS16)</f>
        <v>5.0337055119499985E-4</v>
      </c>
      <c r="AU16" s="12"/>
      <c r="AV16" s="12"/>
      <c r="AW16" s="11"/>
      <c r="AY16" s="16"/>
      <c r="AZ16" s="16"/>
      <c r="BA16" s="15">
        <v>35.261135101318359</v>
      </c>
      <c r="BB16" s="14"/>
      <c r="BC16" s="13">
        <f>BA16-BB12</f>
        <v>19.883276621500649</v>
      </c>
      <c r="BD16" s="12">
        <f>POWER(2,-BC16)</f>
        <v>1.0340399663110658E-6</v>
      </c>
      <c r="BE16" s="12"/>
      <c r="BF16" s="12"/>
      <c r="BG16" s="11"/>
      <c r="BI16" s="16"/>
      <c r="BJ16" s="16"/>
      <c r="BK16" s="15">
        <v>21.617998123168945</v>
      </c>
      <c r="BL16" s="14"/>
      <c r="BM16" s="13">
        <f>BK16-BL12</f>
        <v>6.2401396433512364</v>
      </c>
      <c r="BN16" s="12">
        <f>POWER(2,-BM16)</f>
        <v>1.322911495273928E-2</v>
      </c>
      <c r="BO16" s="12"/>
      <c r="BP16" s="12"/>
      <c r="BQ16" s="11"/>
      <c r="BS16" s="16"/>
      <c r="BT16" s="16"/>
      <c r="BU16" s="15">
        <v>34.7497852325439</v>
      </c>
      <c r="BV16" s="14"/>
      <c r="BW16" s="13">
        <f>BU16-BV12</f>
        <v>19.371926752726189</v>
      </c>
      <c r="BX16" s="12">
        <f>POWER(2,-BW16)</f>
        <v>1.4739032402809827E-6</v>
      </c>
      <c r="BY16" s="12"/>
      <c r="BZ16" s="12"/>
      <c r="CA16" s="11"/>
    </row>
    <row r="17" spans="1:79" x14ac:dyDescent="0.15">
      <c r="A17" s="23"/>
      <c r="B17" s="16"/>
      <c r="C17" s="22">
        <v>32.975334930419898</v>
      </c>
      <c r="D17" s="14"/>
      <c r="E17" s="26">
        <f>C17-D12</f>
        <v>19.412840652465796</v>
      </c>
      <c r="F17" s="25">
        <f>POWER(2,-E17)</f>
        <v>1.4326914283691248E-6</v>
      </c>
      <c r="G17" s="25"/>
      <c r="H17" s="25"/>
      <c r="I17" s="21"/>
      <c r="K17" s="23"/>
      <c r="L17" s="16"/>
      <c r="M17" s="22">
        <v>34.520721435546875</v>
      </c>
      <c r="N17" s="14"/>
      <c r="O17" s="26">
        <f>M17-N12</f>
        <v>20.958227157592773</v>
      </c>
      <c r="P17" s="25">
        <f>POWER(2,-O17)</f>
        <v>4.9084567611529475E-7</v>
      </c>
      <c r="Q17" s="25"/>
      <c r="R17" s="25"/>
      <c r="S17" s="21"/>
      <c r="U17" s="23"/>
      <c r="V17" s="16"/>
      <c r="W17" s="22">
        <v>19.233203887939453</v>
      </c>
      <c r="X17" s="14"/>
      <c r="Y17" s="26">
        <f>W17-X12</f>
        <v>5.6707096099853516</v>
      </c>
      <c r="Z17" s="25">
        <f>POWER(2,-Y17)</f>
        <v>1.9631175730052641E-2</v>
      </c>
      <c r="AA17" s="25"/>
      <c r="AB17" s="25"/>
      <c r="AC17" s="21"/>
      <c r="AE17" s="23"/>
      <c r="AF17" s="16"/>
      <c r="AG17" s="22">
        <v>33.233203887939403</v>
      </c>
      <c r="AH17" s="14"/>
      <c r="AI17" s="26">
        <f>AG17-AH12</f>
        <v>19.670709609985302</v>
      </c>
      <c r="AJ17" s="25">
        <f>POWER(2,-AI17)</f>
        <v>1.1981918780550118E-6</v>
      </c>
      <c r="AK17" s="25"/>
      <c r="AL17" s="25"/>
      <c r="AM17" s="21"/>
      <c r="AO17" s="23"/>
      <c r="AP17" s="16"/>
      <c r="AQ17" s="22">
        <v>26.293144226074219</v>
      </c>
      <c r="AR17" s="14"/>
      <c r="AS17" s="26">
        <f>AQ17-AR12</f>
        <v>10.91528574625651</v>
      </c>
      <c r="AT17" s="25">
        <f>POWER(2,-AS17)</f>
        <v>5.1781136615732491E-4</v>
      </c>
      <c r="AU17" s="25"/>
      <c r="AV17" s="25"/>
      <c r="AW17" s="21"/>
      <c r="AY17" s="23"/>
      <c r="AZ17" s="16"/>
      <c r="BA17" s="22">
        <v>35.368331909179688</v>
      </c>
      <c r="BB17" s="14"/>
      <c r="BC17" s="26">
        <f>BA17-BB12</f>
        <v>19.990473429361977</v>
      </c>
      <c r="BD17" s="25">
        <f>POWER(2,-BC17)</f>
        <v>9.5999256661800313E-7</v>
      </c>
      <c r="BE17" s="25"/>
      <c r="BF17" s="25"/>
      <c r="BG17" s="21"/>
      <c r="BI17" s="23"/>
      <c r="BJ17" s="16"/>
      <c r="BK17" s="22">
        <v>21.55699348449707</v>
      </c>
      <c r="BL17" s="14"/>
      <c r="BM17" s="26">
        <f>BK17-BL12</f>
        <v>6.1791350046793614</v>
      </c>
      <c r="BN17" s="25">
        <f>POWER(2,-BM17)</f>
        <v>1.3800506193645297E-2</v>
      </c>
      <c r="BO17" s="25"/>
      <c r="BP17" s="25"/>
      <c r="BQ17" s="21"/>
      <c r="BS17" s="23"/>
      <c r="BT17" s="16"/>
      <c r="BU17" s="22">
        <v>34.857326393127401</v>
      </c>
      <c r="BV17" s="14"/>
      <c r="BW17" s="26">
        <f>BU17-BV12</f>
        <v>19.479467913309691</v>
      </c>
      <c r="BX17" s="25">
        <f>POWER(2,-BW17)</f>
        <v>1.3680307473020167E-6</v>
      </c>
      <c r="BY17" s="25"/>
      <c r="BZ17" s="25"/>
      <c r="CA17" s="21"/>
    </row>
    <row r="18" spans="1:79" x14ac:dyDescent="0.15">
      <c r="A18" s="20" t="s">
        <v>18</v>
      </c>
      <c r="B18" s="20" t="s">
        <v>11</v>
      </c>
      <c r="C18" s="15">
        <v>13.798609733581543</v>
      </c>
      <c r="D18" s="14">
        <f>(C18+C19+C20)/3</f>
        <v>13.852632522583008</v>
      </c>
      <c r="E18" s="13"/>
      <c r="F18" s="12"/>
      <c r="G18" s="12"/>
      <c r="H18" s="12"/>
      <c r="I18" s="11"/>
      <c r="K18" s="20" t="s">
        <v>18</v>
      </c>
      <c r="L18" s="20" t="s">
        <v>11</v>
      </c>
      <c r="M18" s="15">
        <v>13.798609733581543</v>
      </c>
      <c r="N18" s="14">
        <f>(M18+M19+M20)/3</f>
        <v>13.852632522583008</v>
      </c>
      <c r="O18" s="13"/>
      <c r="P18" s="12"/>
      <c r="Q18" s="12"/>
      <c r="R18" s="12"/>
      <c r="S18" s="11"/>
      <c r="U18" s="20" t="s">
        <v>18</v>
      </c>
      <c r="V18" s="20" t="s">
        <v>11</v>
      </c>
      <c r="W18" s="15">
        <v>13.798609733581543</v>
      </c>
      <c r="X18" s="14">
        <f>(W18+W19+W20)/3</f>
        <v>13.852632522583008</v>
      </c>
      <c r="Y18" s="13"/>
      <c r="Z18" s="12"/>
      <c r="AA18" s="12"/>
      <c r="AB18" s="12"/>
      <c r="AC18" s="11"/>
      <c r="AE18" s="20" t="s">
        <v>18</v>
      </c>
      <c r="AF18" s="20" t="s">
        <v>11</v>
      </c>
      <c r="AG18" s="15">
        <v>13.798609733581543</v>
      </c>
      <c r="AH18" s="14">
        <f>(AG18+AG19+AG20)/3</f>
        <v>13.852632522583008</v>
      </c>
      <c r="AI18" s="13"/>
      <c r="AJ18" s="12"/>
      <c r="AK18" s="12"/>
      <c r="AL18" s="12"/>
      <c r="AM18" s="11"/>
      <c r="AO18" s="20" t="s">
        <v>18</v>
      </c>
      <c r="AP18" s="20" t="s">
        <v>11</v>
      </c>
      <c r="AQ18" s="15">
        <v>15.933498382568359</v>
      </c>
      <c r="AR18" s="14">
        <f>(AQ18+AQ19+AQ20)/3</f>
        <v>15.913496017456055</v>
      </c>
      <c r="AS18" s="13"/>
      <c r="AT18" s="12"/>
      <c r="AU18" s="12"/>
      <c r="AV18" s="12"/>
      <c r="AW18" s="11"/>
      <c r="AY18" s="20" t="s">
        <v>18</v>
      </c>
      <c r="AZ18" s="20" t="s">
        <v>11</v>
      </c>
      <c r="BA18" s="15">
        <v>15.933498382568359</v>
      </c>
      <c r="BB18" s="14">
        <f>(BA18+BA19+BA20)/3</f>
        <v>15.913496017456055</v>
      </c>
      <c r="BC18" s="13"/>
      <c r="BD18" s="12"/>
      <c r="BE18" s="12"/>
      <c r="BF18" s="12"/>
      <c r="BG18" s="11"/>
      <c r="BI18" s="20" t="s">
        <v>18</v>
      </c>
      <c r="BJ18" s="20" t="s">
        <v>11</v>
      </c>
      <c r="BK18" s="15">
        <v>15.933498382568359</v>
      </c>
      <c r="BL18" s="14">
        <f>(BK18+BK19+BK20)/3</f>
        <v>15.913496017456055</v>
      </c>
      <c r="BM18" s="13"/>
      <c r="BN18" s="12"/>
      <c r="BO18" s="12"/>
      <c r="BP18" s="12"/>
      <c r="BQ18" s="11"/>
      <c r="BS18" s="20" t="s">
        <v>18</v>
      </c>
      <c r="BT18" s="20" t="s">
        <v>11</v>
      </c>
      <c r="BU18" s="15">
        <v>15.933498382568359</v>
      </c>
      <c r="BV18" s="14">
        <f>(BU18+BU19+BU20)/3</f>
        <v>15.913496017456055</v>
      </c>
      <c r="BW18" s="13"/>
      <c r="BX18" s="12"/>
      <c r="BY18" s="12"/>
      <c r="BZ18" s="12"/>
      <c r="CA18" s="11"/>
    </row>
    <row r="19" spans="1:79" x14ac:dyDescent="0.15">
      <c r="A19" s="18" t="s">
        <v>10</v>
      </c>
      <c r="B19" s="16"/>
      <c r="C19" s="15">
        <v>13.913899421691895</v>
      </c>
      <c r="D19" s="14"/>
      <c r="E19" s="13"/>
      <c r="F19" s="12"/>
      <c r="G19" s="12"/>
      <c r="H19" s="12"/>
      <c r="I19" s="11"/>
      <c r="K19" s="18" t="s">
        <v>10</v>
      </c>
      <c r="L19" s="16"/>
      <c r="M19" s="15">
        <v>13.913899421691895</v>
      </c>
      <c r="N19" s="14"/>
      <c r="O19" s="13"/>
      <c r="P19" s="12"/>
      <c r="Q19" s="12"/>
      <c r="R19" s="12"/>
      <c r="S19" s="11"/>
      <c r="U19" s="18" t="s">
        <v>10</v>
      </c>
      <c r="V19" s="16"/>
      <c r="W19" s="15">
        <v>13.913899421691895</v>
      </c>
      <c r="X19" s="14"/>
      <c r="Y19" s="13"/>
      <c r="Z19" s="12"/>
      <c r="AA19" s="12"/>
      <c r="AB19" s="12"/>
      <c r="AC19" s="11"/>
      <c r="AE19" s="18" t="s">
        <v>10</v>
      </c>
      <c r="AF19" s="16"/>
      <c r="AG19" s="15">
        <v>13.913899421691895</v>
      </c>
      <c r="AH19" s="14"/>
      <c r="AI19" s="13"/>
      <c r="AJ19" s="12"/>
      <c r="AK19" s="12"/>
      <c r="AL19" s="12"/>
      <c r="AM19" s="11"/>
      <c r="AO19" s="18" t="s">
        <v>10</v>
      </c>
      <c r="AP19" s="16"/>
      <c r="AQ19" s="15">
        <v>15.910511016845703</v>
      </c>
      <c r="AR19" s="14"/>
      <c r="AS19" s="13"/>
      <c r="AT19" s="12"/>
      <c r="AU19" s="12"/>
      <c r="AV19" s="12"/>
      <c r="AW19" s="11"/>
      <c r="AY19" s="18" t="s">
        <v>10</v>
      </c>
      <c r="AZ19" s="16"/>
      <c r="BA19" s="15">
        <v>15.910511016845703</v>
      </c>
      <c r="BB19" s="14"/>
      <c r="BC19" s="13"/>
      <c r="BD19" s="12"/>
      <c r="BE19" s="12"/>
      <c r="BF19" s="12"/>
      <c r="BG19" s="11"/>
      <c r="BI19" s="18" t="s">
        <v>10</v>
      </c>
      <c r="BJ19" s="16"/>
      <c r="BK19" s="15">
        <v>15.910511016845703</v>
      </c>
      <c r="BL19" s="14"/>
      <c r="BM19" s="13"/>
      <c r="BN19" s="12"/>
      <c r="BO19" s="12"/>
      <c r="BP19" s="12"/>
      <c r="BQ19" s="11"/>
      <c r="BS19" s="18" t="s">
        <v>10</v>
      </c>
      <c r="BT19" s="16"/>
      <c r="BU19" s="15">
        <v>15.910511016845703</v>
      </c>
      <c r="BV19" s="14"/>
      <c r="BW19" s="13"/>
      <c r="BX19" s="12"/>
      <c r="BY19" s="12"/>
      <c r="BZ19" s="12"/>
      <c r="CA19" s="11"/>
    </row>
    <row r="20" spans="1:79" x14ac:dyDescent="0.15">
      <c r="A20" s="18" t="s">
        <v>13</v>
      </c>
      <c r="B20" s="16"/>
      <c r="C20" s="15">
        <v>13.845388412475586</v>
      </c>
      <c r="D20" s="14"/>
      <c r="E20" s="13"/>
      <c r="F20" s="12"/>
      <c r="G20" s="12"/>
      <c r="H20" s="12"/>
      <c r="I20" s="11"/>
      <c r="K20" s="18" t="s">
        <v>13</v>
      </c>
      <c r="L20" s="16"/>
      <c r="M20" s="15">
        <v>13.845388412475586</v>
      </c>
      <c r="N20" s="14"/>
      <c r="O20" s="13"/>
      <c r="P20" s="12"/>
      <c r="Q20" s="12"/>
      <c r="R20" s="12"/>
      <c r="S20" s="11"/>
      <c r="U20" s="18" t="s">
        <v>13</v>
      </c>
      <c r="V20" s="16"/>
      <c r="W20" s="15">
        <v>13.845388412475586</v>
      </c>
      <c r="X20" s="14"/>
      <c r="Y20" s="13"/>
      <c r="Z20" s="12"/>
      <c r="AA20" s="12"/>
      <c r="AB20" s="12"/>
      <c r="AC20" s="11"/>
      <c r="AE20" s="18" t="s">
        <v>13</v>
      </c>
      <c r="AF20" s="16"/>
      <c r="AG20" s="15">
        <v>13.845388412475586</v>
      </c>
      <c r="AH20" s="14"/>
      <c r="AI20" s="13"/>
      <c r="AJ20" s="12"/>
      <c r="AK20" s="12"/>
      <c r="AL20" s="12"/>
      <c r="AM20" s="11"/>
      <c r="AO20" s="18" t="s">
        <v>13</v>
      </c>
      <c r="AP20" s="16"/>
      <c r="AQ20" s="15">
        <v>15.896478652954102</v>
      </c>
      <c r="AR20" s="14"/>
      <c r="AS20" s="13"/>
      <c r="AT20" s="12"/>
      <c r="AU20" s="12"/>
      <c r="AV20" s="12"/>
      <c r="AW20" s="11"/>
      <c r="AY20" s="18" t="s">
        <v>13</v>
      </c>
      <c r="AZ20" s="16"/>
      <c r="BA20" s="15">
        <v>15.896478652954102</v>
      </c>
      <c r="BB20" s="14"/>
      <c r="BC20" s="13"/>
      <c r="BD20" s="12"/>
      <c r="BE20" s="12"/>
      <c r="BF20" s="12"/>
      <c r="BG20" s="11"/>
      <c r="BI20" s="18" t="s">
        <v>13</v>
      </c>
      <c r="BJ20" s="16"/>
      <c r="BK20" s="15">
        <v>15.896478652954102</v>
      </c>
      <c r="BL20" s="14"/>
      <c r="BM20" s="13"/>
      <c r="BN20" s="12"/>
      <c r="BO20" s="12"/>
      <c r="BP20" s="12"/>
      <c r="BQ20" s="11"/>
      <c r="BS20" s="18" t="s">
        <v>13</v>
      </c>
      <c r="BT20" s="16"/>
      <c r="BU20" s="15">
        <v>15.896478652954102</v>
      </c>
      <c r="BV20" s="14"/>
      <c r="BW20" s="13"/>
      <c r="BX20" s="12"/>
      <c r="BY20" s="12"/>
      <c r="BZ20" s="12"/>
      <c r="CA20" s="11"/>
    </row>
    <row r="21" spans="1:79" x14ac:dyDescent="0.15">
      <c r="A21" s="16"/>
      <c r="B21" s="16" t="s">
        <v>8</v>
      </c>
      <c r="C21" s="15">
        <v>32.575489044189453</v>
      </c>
      <c r="D21" s="14">
        <f>(C21+C22+C23)/3</f>
        <v>32.482918675740557</v>
      </c>
      <c r="E21" s="13">
        <f>C21-D18</f>
        <v>18.722856521606445</v>
      </c>
      <c r="F21" s="12">
        <f>POWER(2,-E21)</f>
        <v>2.3113120446406757E-6</v>
      </c>
      <c r="G21" s="12">
        <f>AVERAGE(F21:F23)</f>
        <v>2.4744485222399704E-6</v>
      </c>
      <c r="H21" s="12">
        <f>STDEV(F21:F23)</f>
        <v>2.7755577067406444E-7</v>
      </c>
      <c r="I21" s="11">
        <f>(H21)/SQRT(3)</f>
        <v>1.6024689891380516E-7</v>
      </c>
      <c r="K21" s="16"/>
      <c r="L21" s="16" t="s">
        <v>7</v>
      </c>
      <c r="M21" s="15">
        <v>34.293323516845703</v>
      </c>
      <c r="N21" s="14">
        <f>(M21+M22+M23)/3</f>
        <v>34.230900192260734</v>
      </c>
      <c r="O21" s="13">
        <f>M21-N18</f>
        <v>20.440690994262695</v>
      </c>
      <c r="P21" s="12">
        <f>POWER(2,-O21)</f>
        <v>7.0264972177131636E-7</v>
      </c>
      <c r="Q21" s="12">
        <f>AVERAGE(P21:P23)</f>
        <v>7.3431674071132869E-7</v>
      </c>
      <c r="R21" s="12">
        <f>STDEV(P21:P23)</f>
        <v>3.6445116764320488E-8</v>
      </c>
      <c r="S21" s="11">
        <f>(R21)/SQRT(3)</f>
        <v>2.1041597974527779E-8</v>
      </c>
      <c r="U21" s="16"/>
      <c r="V21" s="16" t="s">
        <v>6</v>
      </c>
      <c r="W21" s="15">
        <v>18.681917190551758</v>
      </c>
      <c r="X21" s="14">
        <f>(W21+W22+W23)/3</f>
        <v>18.698074340820312</v>
      </c>
      <c r="Y21" s="13">
        <f>W21-X18</f>
        <v>4.82928466796875</v>
      </c>
      <c r="Z21" s="12">
        <f>POWER(2,-Y21)</f>
        <v>3.5175514412028625E-2</v>
      </c>
      <c r="AA21" s="12">
        <f>AVERAGE(Z21:Z23)</f>
        <v>3.4791880635040497E-2</v>
      </c>
      <c r="AB21" s="12">
        <f>STDEV(Z21:Z23)</f>
        <v>9.1573299502883856E-4</v>
      </c>
      <c r="AC21" s="11">
        <f>(AB21)/SQRT(3)</f>
        <v>5.2869869118572224E-4</v>
      </c>
      <c r="AE21" s="16"/>
      <c r="AF21" s="16" t="s">
        <v>5</v>
      </c>
      <c r="AG21" s="15">
        <v>33.681917190551701</v>
      </c>
      <c r="AH21" s="14">
        <f>(AG21+AG22+AG23)/3</f>
        <v>33.698074340820263</v>
      </c>
      <c r="AI21" s="13">
        <f>AG21-AH18</f>
        <v>19.829284667968693</v>
      </c>
      <c r="AJ21" s="12">
        <f>POWER(2,-AI21)</f>
        <v>1.0734715091561896E-6</v>
      </c>
      <c r="AK21" s="12">
        <f>AVERAGE(AJ21:AJ23)</f>
        <v>1.0617639353955573E-6</v>
      </c>
      <c r="AL21" s="12">
        <f>STDEV(AJ21:AJ23)</f>
        <v>2.7945953217448626E-8</v>
      </c>
      <c r="AM21" s="11">
        <f>(AL21)/SQRT(3)</f>
        <v>1.6134603612854653E-8</v>
      </c>
      <c r="AO21" s="16"/>
      <c r="AP21" s="16" t="s">
        <v>8</v>
      </c>
      <c r="AQ21" s="15">
        <v>25.800197601318359</v>
      </c>
      <c r="AR21" s="14">
        <f>(AQ21+AQ22+AQ23)/3</f>
        <v>25.827374776204426</v>
      </c>
      <c r="AS21" s="13">
        <f>AQ21-AR18</f>
        <v>9.8867015838623047</v>
      </c>
      <c r="AT21" s="12">
        <f>POWER(2,-AS21)</f>
        <v>1.056346177420983E-3</v>
      </c>
      <c r="AU21" s="12">
        <f>AVERAGE(AT21:AT23)</f>
        <v>1.0369980073868506E-3</v>
      </c>
      <c r="AV21" s="12">
        <f>STDEV(AT21:AT23)</f>
        <v>3.3474527959393406E-5</v>
      </c>
      <c r="AW21" s="11">
        <f>(AV21)/SQRT(3)</f>
        <v>1.9326527728351437E-5</v>
      </c>
      <c r="AY21" s="16"/>
      <c r="AZ21" s="16" t="s">
        <v>7</v>
      </c>
      <c r="BA21" s="15">
        <v>34.194591522216697</v>
      </c>
      <c r="BB21" s="14">
        <f>(BA21+BA22+BA23)/3</f>
        <v>34.095651626586864</v>
      </c>
      <c r="BC21" s="13">
        <f>BA21-BB18</f>
        <v>18.281095504760643</v>
      </c>
      <c r="BD21" s="12">
        <f>POWER(2,-BC21)</f>
        <v>3.1393656313974672E-6</v>
      </c>
      <c r="BE21" s="12">
        <f>AVERAGE(BD21:BD23)</f>
        <v>3.3661929786970617E-6</v>
      </c>
      <c r="BF21" s="12">
        <f>STDEV(BD21:BD23)</f>
        <v>1.9819562598679148E-7</v>
      </c>
      <c r="BG21" s="11">
        <f>(BF21)/SQRT(3)</f>
        <v>1.1442829801568045E-7</v>
      </c>
      <c r="BI21" s="16"/>
      <c r="BJ21" s="16" t="s">
        <v>6</v>
      </c>
      <c r="BK21" s="15">
        <v>20.907678604125977</v>
      </c>
      <c r="BL21" s="14">
        <f>(BK21+BK22+BK23)/3</f>
        <v>20.930578867594402</v>
      </c>
      <c r="BM21" s="13">
        <f>BK21-BL18</f>
        <v>4.9941825866699219</v>
      </c>
      <c r="BN21" s="12">
        <f>POWER(2,-BM21)</f>
        <v>3.1376264512602253E-2</v>
      </c>
      <c r="BO21" s="12">
        <f>AVERAGE(BN21:BN23)</f>
        <v>3.088435716436869E-2</v>
      </c>
      <c r="BP21" s="12">
        <f>STDEV(BN21:BN23)</f>
        <v>4.5254052211968779E-4</v>
      </c>
      <c r="BQ21" s="11">
        <f>(BP21)/SQRT(3)</f>
        <v>2.6127439226501553E-4</v>
      </c>
      <c r="BS21" s="16"/>
      <c r="BT21" s="16" t="s">
        <v>5</v>
      </c>
      <c r="BU21" s="15">
        <v>35.964103698730398</v>
      </c>
      <c r="BV21" s="14">
        <f>(BU21+BU22+BU23)/3</f>
        <v>35.663842519124266</v>
      </c>
      <c r="BW21" s="13">
        <f>BU21-BV18</f>
        <v>20.050607681274343</v>
      </c>
      <c r="BX21" s="12">
        <f>POWER(2,-BW21)</f>
        <v>9.2080073364755018E-7</v>
      </c>
      <c r="BY21" s="12">
        <f>AVERAGE(BX21:BX23)</f>
        <v>1.1519604294465696E-6</v>
      </c>
      <c r="BZ21" s="12">
        <f>STDEV(BX21:BX23)</f>
        <v>2.5236107736029368E-7</v>
      </c>
      <c r="CA21" s="11">
        <f>(BZ21)/SQRT(3)</f>
        <v>1.4570073594694954E-7</v>
      </c>
    </row>
    <row r="22" spans="1:79" x14ac:dyDescent="0.15">
      <c r="A22" s="16"/>
      <c r="B22" s="16"/>
      <c r="C22" s="15">
        <v>32.571875381469702</v>
      </c>
      <c r="D22" s="14"/>
      <c r="E22" s="13">
        <f>C22-D18</f>
        <v>18.719242858886695</v>
      </c>
      <c r="F22" s="12">
        <f>POWER(2,-E22)</f>
        <v>2.3171086760114107E-6</v>
      </c>
      <c r="G22" s="12"/>
      <c r="H22" s="12"/>
      <c r="I22" s="11"/>
      <c r="K22" s="16"/>
      <c r="L22" s="16"/>
      <c r="M22" s="15">
        <v>34.245867156982399</v>
      </c>
      <c r="N22" s="14"/>
      <c r="O22" s="13">
        <f>M22-N18</f>
        <v>20.393234634399391</v>
      </c>
      <c r="P22" s="12">
        <f>POWER(2,-O22)</f>
        <v>7.2614719892624188E-7</v>
      </c>
      <c r="Q22" s="12"/>
      <c r="R22" s="12"/>
      <c r="S22" s="11"/>
      <c r="U22" s="16"/>
      <c r="V22" s="16"/>
      <c r="W22" s="15">
        <v>18.741741180419922</v>
      </c>
      <c r="X22" s="14"/>
      <c r="Y22" s="13">
        <f>W22-X18</f>
        <v>4.8891086578369141</v>
      </c>
      <c r="Z22" s="12">
        <f>POWER(2,-Y22)</f>
        <v>3.3746725734941509E-2</v>
      </c>
      <c r="AA22" s="12"/>
      <c r="AB22" s="12"/>
      <c r="AC22" s="11"/>
      <c r="AE22" s="16"/>
      <c r="AF22" s="16"/>
      <c r="AG22" s="15">
        <v>33.741741180419901</v>
      </c>
      <c r="AH22" s="14"/>
      <c r="AI22" s="13">
        <f>AG22-AH18</f>
        <v>19.889108657836893</v>
      </c>
      <c r="AJ22" s="12">
        <f>POWER(2,-AI22)</f>
        <v>1.0298683390790412E-6</v>
      </c>
      <c r="AK22" s="12"/>
      <c r="AL22" s="12"/>
      <c r="AM22" s="11"/>
      <c r="AO22" s="16"/>
      <c r="AP22" s="16"/>
      <c r="AQ22" s="15">
        <v>25.881669998168945</v>
      </c>
      <c r="AR22" s="14"/>
      <c r="AS22" s="13">
        <f>AQ22-AR18</f>
        <v>9.9681739807128906</v>
      </c>
      <c r="AT22" s="12">
        <f>POWER(2,-AS22)</f>
        <v>9.983449600116886E-4</v>
      </c>
      <c r="AU22" s="12"/>
      <c r="AV22" s="12"/>
      <c r="AW22" s="11"/>
      <c r="AY22" s="16"/>
      <c r="AZ22" s="16"/>
      <c r="BA22" s="15">
        <v>34.035262680053698</v>
      </c>
      <c r="BB22" s="14"/>
      <c r="BC22" s="13">
        <f>BA22-BB18</f>
        <v>18.121766662597643</v>
      </c>
      <c r="BD22" s="12">
        <f>POWER(2,-BC22)</f>
        <v>3.5059414591254938E-6</v>
      </c>
      <c r="BE22" s="12"/>
      <c r="BF22" s="12"/>
      <c r="BG22" s="11"/>
      <c r="BI22" s="16"/>
      <c r="BJ22" s="16"/>
      <c r="BK22" s="15">
        <v>20.94921875</v>
      </c>
      <c r="BL22" s="14"/>
      <c r="BM22" s="13">
        <f>BK22-BL18</f>
        <v>5.0357227325439453</v>
      </c>
      <c r="BN22" s="12">
        <f>POWER(2,-BM22)</f>
        <v>3.0485716572915392E-2</v>
      </c>
      <c r="BO22" s="12"/>
      <c r="BP22" s="12"/>
      <c r="BQ22" s="11"/>
      <c r="BS22" s="16"/>
      <c r="BT22" s="16"/>
      <c r="BU22" s="15">
        <v>35.689464569091697</v>
      </c>
      <c r="BV22" s="14"/>
      <c r="BW22" s="13">
        <f>BU22-BV18</f>
        <v>19.775968551635643</v>
      </c>
      <c r="BX22" s="12">
        <f>POWER(2,-BW22)</f>
        <v>1.1138847872227949E-6</v>
      </c>
      <c r="BY22" s="12"/>
      <c r="BZ22" s="12"/>
      <c r="CA22" s="11"/>
    </row>
    <row r="23" spans="1:79" x14ac:dyDescent="0.15">
      <c r="A23" s="16"/>
      <c r="B23" s="16"/>
      <c r="C23" s="22">
        <v>32.3013916015625</v>
      </c>
      <c r="D23" s="14"/>
      <c r="E23" s="13">
        <f>C23-D18</f>
        <v>18.448759078979492</v>
      </c>
      <c r="F23" s="12">
        <f>POWER(2,-E23)</f>
        <v>2.7949248460678247E-6</v>
      </c>
      <c r="G23" s="12"/>
      <c r="H23" s="12"/>
      <c r="I23" s="21"/>
      <c r="K23" s="16"/>
      <c r="L23" s="16"/>
      <c r="M23" s="22">
        <v>34.153509902954099</v>
      </c>
      <c r="N23" s="14"/>
      <c r="O23" s="13">
        <f>M23-N18</f>
        <v>20.300877380371091</v>
      </c>
      <c r="P23" s="12">
        <f>POWER(2,-O23)</f>
        <v>7.7415330143642805E-7</v>
      </c>
      <c r="Q23" s="12"/>
      <c r="R23" s="12"/>
      <c r="S23" s="21"/>
      <c r="U23" s="16"/>
      <c r="V23" s="16"/>
      <c r="W23" s="22">
        <v>18.670564651489258</v>
      </c>
      <c r="X23" s="14"/>
      <c r="Y23" s="13">
        <f>W23-X18</f>
        <v>4.81793212890625</v>
      </c>
      <c r="Z23" s="12">
        <f>POWER(2,-Y23)</f>
        <v>3.5453401758151371E-2</v>
      </c>
      <c r="AA23" s="12"/>
      <c r="AB23" s="12"/>
      <c r="AC23" s="21"/>
      <c r="AE23" s="16"/>
      <c r="AF23" s="16"/>
      <c r="AG23" s="22">
        <v>33.670564651489201</v>
      </c>
      <c r="AH23" s="14"/>
      <c r="AI23" s="13">
        <f>AG23-AH18</f>
        <v>19.817932128906193</v>
      </c>
      <c r="AJ23" s="12">
        <f>POWER(2,-AI23)</f>
        <v>1.0819519579514406E-6</v>
      </c>
      <c r="AK23" s="12"/>
      <c r="AL23" s="12"/>
      <c r="AM23" s="21"/>
      <c r="AO23" s="16"/>
      <c r="AP23" s="16"/>
      <c r="AQ23" s="22">
        <v>25.800256729125977</v>
      </c>
      <c r="AR23" s="14"/>
      <c r="AS23" s="13">
        <f>AQ23-AR18</f>
        <v>9.8867607116699219</v>
      </c>
      <c r="AT23" s="12">
        <f>POWER(2,-AS23)</f>
        <v>1.0563028847278804E-3</v>
      </c>
      <c r="AU23" s="12"/>
      <c r="AV23" s="12"/>
      <c r="AW23" s="21"/>
      <c r="AY23" s="16"/>
      <c r="AZ23" s="16"/>
      <c r="BA23" s="22">
        <v>34.057100677490197</v>
      </c>
      <c r="BB23" s="14"/>
      <c r="BC23" s="13">
        <f>BA23-BB18</f>
        <v>18.143604660034143</v>
      </c>
      <c r="BD23" s="12">
        <f>POWER(2,-BC23)</f>
        <v>3.4532718455682235E-6</v>
      </c>
      <c r="BE23" s="12"/>
      <c r="BF23" s="12"/>
      <c r="BG23" s="21"/>
      <c r="BI23" s="16"/>
      <c r="BJ23" s="16"/>
      <c r="BK23" s="22">
        <v>20.934839248657227</v>
      </c>
      <c r="BL23" s="14"/>
      <c r="BM23" s="13">
        <f>BK23-BL18</f>
        <v>5.0213432312011719</v>
      </c>
      <c r="BN23" s="12">
        <f>POWER(2,-BM23)</f>
        <v>3.0791090407588432E-2</v>
      </c>
      <c r="BO23" s="12"/>
      <c r="BP23" s="12"/>
      <c r="BQ23" s="21"/>
      <c r="BS23" s="16"/>
      <c r="BT23" s="16"/>
      <c r="BU23" s="22">
        <v>35.337959289550703</v>
      </c>
      <c r="BV23" s="14"/>
      <c r="BW23" s="13">
        <f>BU23-BV18</f>
        <v>19.424463272094648</v>
      </c>
      <c r="BX23" s="12">
        <f>POWER(2,-BW23)</f>
        <v>1.4211957674693637E-6</v>
      </c>
      <c r="BY23" s="12"/>
      <c r="BZ23" s="12"/>
      <c r="CA23" s="21"/>
    </row>
    <row r="24" spans="1:79" x14ac:dyDescent="0.15">
      <c r="A24" s="20" t="s">
        <v>18</v>
      </c>
      <c r="B24" s="20" t="s">
        <v>11</v>
      </c>
      <c r="C24" s="15">
        <v>14.508855819702148</v>
      </c>
      <c r="D24" s="14">
        <f>(C24+C25+C26)/3</f>
        <v>14.522624651590982</v>
      </c>
      <c r="E24" s="14"/>
      <c r="F24" s="19"/>
      <c r="G24" s="19"/>
      <c r="H24" s="19"/>
      <c r="I24" s="11"/>
      <c r="K24" s="20" t="s">
        <v>18</v>
      </c>
      <c r="L24" s="20" t="s">
        <v>11</v>
      </c>
      <c r="M24" s="15">
        <v>14.508855819702148</v>
      </c>
      <c r="N24" s="14">
        <f>(M24+M25+M26)/3</f>
        <v>14.522624651590982</v>
      </c>
      <c r="O24" s="14"/>
      <c r="P24" s="19"/>
      <c r="Q24" s="19"/>
      <c r="R24" s="19"/>
      <c r="S24" s="11"/>
      <c r="U24" s="20" t="s">
        <v>18</v>
      </c>
      <c r="V24" s="20" t="s">
        <v>11</v>
      </c>
      <c r="W24" s="15">
        <v>14.508855819702148</v>
      </c>
      <c r="X24" s="14">
        <f>(W24+W25+W26)/3</f>
        <v>14.522624651590982</v>
      </c>
      <c r="Y24" s="14"/>
      <c r="Z24" s="19"/>
      <c r="AA24" s="19"/>
      <c r="AB24" s="19"/>
      <c r="AC24" s="11"/>
      <c r="AE24" s="20" t="s">
        <v>18</v>
      </c>
      <c r="AF24" s="20" t="s">
        <v>11</v>
      </c>
      <c r="AG24" s="15">
        <v>14.508855819702148</v>
      </c>
      <c r="AH24" s="14">
        <f>(AG24+AG25+AG26)/3</f>
        <v>14.522624651590982</v>
      </c>
      <c r="AI24" s="14"/>
      <c r="AJ24" s="19"/>
      <c r="AK24" s="19"/>
      <c r="AL24" s="19"/>
      <c r="AM24" s="11"/>
      <c r="AO24" s="20" t="s">
        <v>18</v>
      </c>
      <c r="AP24" s="20" t="s">
        <v>11</v>
      </c>
      <c r="AQ24" s="15">
        <v>17.059776306152344</v>
      </c>
      <c r="AR24" s="14">
        <f>(AQ24+AQ25+AQ26)/3</f>
        <v>17.09917386372884</v>
      </c>
      <c r="AS24" s="14"/>
      <c r="AT24" s="19"/>
      <c r="AU24" s="19"/>
      <c r="AV24" s="19"/>
      <c r="AW24" s="11"/>
      <c r="AY24" s="20" t="s">
        <v>18</v>
      </c>
      <c r="AZ24" s="20" t="s">
        <v>11</v>
      </c>
      <c r="BA24" s="15">
        <v>17.059776306152344</v>
      </c>
      <c r="BB24" s="14">
        <f>(BA24+BA25+BA26)/3</f>
        <v>17.09917386372884</v>
      </c>
      <c r="BC24" s="14"/>
      <c r="BD24" s="19"/>
      <c r="BE24" s="19"/>
      <c r="BF24" s="19"/>
      <c r="BG24" s="11"/>
      <c r="BI24" s="20" t="s">
        <v>18</v>
      </c>
      <c r="BJ24" s="20" t="s">
        <v>11</v>
      </c>
      <c r="BK24" s="15">
        <v>17.059776306152344</v>
      </c>
      <c r="BL24" s="14">
        <f>(BK24+BK25+BK26)/3</f>
        <v>17.09917386372884</v>
      </c>
      <c r="BM24" s="14"/>
      <c r="BN24" s="19"/>
      <c r="BO24" s="19"/>
      <c r="BP24" s="19"/>
      <c r="BQ24" s="11"/>
      <c r="BS24" s="20" t="s">
        <v>18</v>
      </c>
      <c r="BT24" s="20" t="s">
        <v>11</v>
      </c>
      <c r="BU24" s="15">
        <v>17.059776306152344</v>
      </c>
      <c r="BV24" s="14">
        <f>(BU24+BU25+BU26)/3</f>
        <v>17.09917386372884</v>
      </c>
      <c r="BW24" s="14"/>
      <c r="BX24" s="19"/>
      <c r="BY24" s="19"/>
      <c r="BZ24" s="19"/>
      <c r="CA24" s="11"/>
    </row>
    <row r="25" spans="1:79" x14ac:dyDescent="0.15">
      <c r="A25" s="18" t="s">
        <v>10</v>
      </c>
      <c r="B25" s="16"/>
      <c r="C25" s="15">
        <v>14.509791374206543</v>
      </c>
      <c r="D25" s="14"/>
      <c r="E25" s="13"/>
      <c r="F25" s="12"/>
      <c r="G25" s="12"/>
      <c r="H25" s="12"/>
      <c r="I25" s="11"/>
      <c r="K25" s="18" t="s">
        <v>10</v>
      </c>
      <c r="L25" s="16"/>
      <c r="M25" s="15">
        <v>14.509791374206543</v>
      </c>
      <c r="N25" s="14"/>
      <c r="O25" s="13"/>
      <c r="P25" s="12"/>
      <c r="Q25" s="12"/>
      <c r="R25" s="12"/>
      <c r="S25" s="11"/>
      <c r="U25" s="18" t="s">
        <v>10</v>
      </c>
      <c r="V25" s="16"/>
      <c r="W25" s="15">
        <v>14.509791374206543</v>
      </c>
      <c r="X25" s="14"/>
      <c r="Y25" s="13"/>
      <c r="Z25" s="12"/>
      <c r="AA25" s="12"/>
      <c r="AB25" s="12"/>
      <c r="AC25" s="11"/>
      <c r="AE25" s="18" t="s">
        <v>10</v>
      </c>
      <c r="AF25" s="16"/>
      <c r="AG25" s="15">
        <v>14.509791374206543</v>
      </c>
      <c r="AH25" s="14"/>
      <c r="AI25" s="13"/>
      <c r="AJ25" s="12"/>
      <c r="AK25" s="12"/>
      <c r="AL25" s="12"/>
      <c r="AM25" s="11"/>
      <c r="AO25" s="18" t="s">
        <v>10</v>
      </c>
      <c r="AP25" s="16"/>
      <c r="AQ25" s="15">
        <v>17.035051345825195</v>
      </c>
      <c r="AR25" s="14"/>
      <c r="AS25" s="13"/>
      <c r="AT25" s="12"/>
      <c r="AU25" s="12"/>
      <c r="AV25" s="12"/>
      <c r="AW25" s="11"/>
      <c r="AY25" s="18" t="s">
        <v>10</v>
      </c>
      <c r="AZ25" s="16"/>
      <c r="BA25" s="15">
        <v>17.035051345825195</v>
      </c>
      <c r="BB25" s="14"/>
      <c r="BC25" s="13"/>
      <c r="BD25" s="12"/>
      <c r="BE25" s="12"/>
      <c r="BF25" s="12"/>
      <c r="BG25" s="11"/>
      <c r="BI25" s="18" t="s">
        <v>10</v>
      </c>
      <c r="BJ25" s="16"/>
      <c r="BK25" s="15">
        <v>17.035051345825195</v>
      </c>
      <c r="BL25" s="14"/>
      <c r="BM25" s="13"/>
      <c r="BN25" s="12"/>
      <c r="BO25" s="12"/>
      <c r="BP25" s="12"/>
      <c r="BQ25" s="11"/>
      <c r="BS25" s="18" t="s">
        <v>10</v>
      </c>
      <c r="BT25" s="16"/>
      <c r="BU25" s="15">
        <v>17.035051345825195</v>
      </c>
      <c r="BV25" s="14"/>
      <c r="BW25" s="13"/>
      <c r="BX25" s="12"/>
      <c r="BY25" s="12"/>
      <c r="BZ25" s="12"/>
      <c r="CA25" s="11"/>
    </row>
    <row r="26" spans="1:79" x14ac:dyDescent="0.15">
      <c r="A26" s="18" t="s">
        <v>9</v>
      </c>
      <c r="B26" s="16"/>
      <c r="C26" s="15">
        <v>14.549226760864258</v>
      </c>
      <c r="D26" s="14"/>
      <c r="E26" s="13"/>
      <c r="F26" s="12"/>
      <c r="G26" s="12"/>
      <c r="H26" s="12"/>
      <c r="I26" s="11"/>
      <c r="K26" s="18" t="s">
        <v>9</v>
      </c>
      <c r="L26" s="16"/>
      <c r="M26" s="15">
        <v>14.549226760864258</v>
      </c>
      <c r="N26" s="14"/>
      <c r="O26" s="13"/>
      <c r="P26" s="12"/>
      <c r="Q26" s="12"/>
      <c r="R26" s="12"/>
      <c r="S26" s="11"/>
      <c r="U26" s="18" t="s">
        <v>9</v>
      </c>
      <c r="V26" s="16"/>
      <c r="W26" s="15">
        <v>14.549226760864258</v>
      </c>
      <c r="X26" s="14"/>
      <c r="Y26" s="13"/>
      <c r="Z26" s="12"/>
      <c r="AA26" s="12"/>
      <c r="AB26" s="12"/>
      <c r="AC26" s="11"/>
      <c r="AE26" s="18" t="s">
        <v>9</v>
      </c>
      <c r="AF26" s="16"/>
      <c r="AG26" s="15">
        <v>14.549226760864258</v>
      </c>
      <c r="AH26" s="14"/>
      <c r="AI26" s="13"/>
      <c r="AJ26" s="12"/>
      <c r="AK26" s="12"/>
      <c r="AL26" s="12"/>
      <c r="AM26" s="11"/>
      <c r="AO26" s="18" t="s">
        <v>9</v>
      </c>
      <c r="AP26" s="16"/>
      <c r="AQ26" s="15">
        <v>17.202693939208984</v>
      </c>
      <c r="AR26" s="14"/>
      <c r="AS26" s="13"/>
      <c r="AT26" s="12"/>
      <c r="AU26" s="12"/>
      <c r="AV26" s="12"/>
      <c r="AW26" s="11"/>
      <c r="AY26" s="18" t="s">
        <v>9</v>
      </c>
      <c r="AZ26" s="16"/>
      <c r="BA26" s="15">
        <v>17.202693939208984</v>
      </c>
      <c r="BB26" s="14"/>
      <c r="BC26" s="13"/>
      <c r="BD26" s="12"/>
      <c r="BE26" s="12"/>
      <c r="BF26" s="12"/>
      <c r="BG26" s="11"/>
      <c r="BI26" s="18" t="s">
        <v>9</v>
      </c>
      <c r="BJ26" s="16"/>
      <c r="BK26" s="15">
        <v>17.202693939208984</v>
      </c>
      <c r="BL26" s="14"/>
      <c r="BM26" s="13"/>
      <c r="BN26" s="12"/>
      <c r="BO26" s="12"/>
      <c r="BP26" s="12"/>
      <c r="BQ26" s="11"/>
      <c r="BS26" s="18" t="s">
        <v>9</v>
      </c>
      <c r="BT26" s="16"/>
      <c r="BU26" s="15">
        <v>17.202693939208984</v>
      </c>
      <c r="BV26" s="14"/>
      <c r="BW26" s="13"/>
      <c r="BX26" s="12"/>
      <c r="BY26" s="12"/>
      <c r="BZ26" s="12"/>
      <c r="CA26" s="11"/>
    </row>
    <row r="27" spans="1:79" x14ac:dyDescent="0.15">
      <c r="A27" s="16"/>
      <c r="B27" s="16" t="s">
        <v>8</v>
      </c>
      <c r="C27" s="15">
        <v>31.097718620300199</v>
      </c>
      <c r="D27" s="14">
        <f>(C27+C28+C29)/3</f>
        <v>31.082210350036561</v>
      </c>
      <c r="E27" s="13">
        <f>C27-D24</f>
        <v>16.575093968709218</v>
      </c>
      <c r="F27" s="12">
        <f>POWER(2,-E27)</f>
        <v>1.0242348162192442E-5</v>
      </c>
      <c r="G27" s="12">
        <f>AVERAGE(F27:F29)</f>
        <v>1.0356640947400662E-5</v>
      </c>
      <c r="H27" s="12">
        <f>STDEV(F27:F29)</f>
        <v>3.35964129561873E-7</v>
      </c>
      <c r="I27" s="11">
        <f>(H27)/SQRT(3)</f>
        <v>1.9396898064060569E-7</v>
      </c>
      <c r="K27" s="16"/>
      <c r="L27" s="16" t="s">
        <v>7</v>
      </c>
      <c r="M27" s="15">
        <v>34.152553939819299</v>
      </c>
      <c r="N27" s="14">
        <f>(M27+M28+M29)/3</f>
        <v>34.146796162923131</v>
      </c>
      <c r="O27" s="13">
        <f>M27-N24</f>
        <v>19.629929288228318</v>
      </c>
      <c r="P27" s="12">
        <f>POWER(2,-O27)</f>
        <v>1.2325441123378573E-6</v>
      </c>
      <c r="Q27" s="12">
        <f>AVERAGE(P27:P29)</f>
        <v>1.2375094907626658E-6</v>
      </c>
      <c r="R27" s="12">
        <f>STDEV(P27:P29)</f>
        <v>1.1656888460040469E-8</v>
      </c>
      <c r="S27" s="11">
        <f>(R27)/SQRT(3)</f>
        <v>6.7301076903178072E-9</v>
      </c>
      <c r="U27" s="16"/>
      <c r="V27" s="16" t="s">
        <v>6</v>
      </c>
      <c r="W27" s="15">
        <v>18.428352355957031</v>
      </c>
      <c r="X27" s="14">
        <f>(W27+W28+W29)/3</f>
        <v>18.410579681396484</v>
      </c>
      <c r="Y27" s="13">
        <f>W27-X24</f>
        <v>3.9057277043660488</v>
      </c>
      <c r="Z27" s="12">
        <f>POWER(2,-Y27)</f>
        <v>6.6720425315698551E-2</v>
      </c>
      <c r="AA27" s="12">
        <f>AVERAGE(Z27:Z29)</f>
        <v>6.7553404907530243E-2</v>
      </c>
      <c r="AB27" s="12">
        <f>STDEV(Z27:Z29)</f>
        <v>1.1020581340566169E-3</v>
      </c>
      <c r="AC27" s="11">
        <f>(AB27)/SQRT(3)</f>
        <v>6.3627356036020444E-4</v>
      </c>
      <c r="AE27" s="16"/>
      <c r="AF27" s="16" t="s">
        <v>5</v>
      </c>
      <c r="AG27" s="15">
        <v>34.428352355957003</v>
      </c>
      <c r="AH27" s="14">
        <f>(AG27+AG28+AG29)/3</f>
        <v>34.410579681396435</v>
      </c>
      <c r="AI27" s="13">
        <f>AG27-AH24</f>
        <v>19.905727704366022</v>
      </c>
      <c r="AJ27" s="12">
        <f>POWER(2,-AI27)</f>
        <v>1.0180728960525476E-6</v>
      </c>
      <c r="AK27" s="12">
        <f>AVERAGE(AJ27:AJ29)</f>
        <v>1.0307831559376904E-6</v>
      </c>
      <c r="AL27" s="12">
        <f>STDEV(AJ27:AJ29)</f>
        <v>1.6816072602197511E-8</v>
      </c>
      <c r="AM27" s="11">
        <f>(AL27)/SQRT(3)</f>
        <v>9.708764043591024E-9</v>
      </c>
      <c r="AO27" s="16"/>
      <c r="AP27" s="16" t="s">
        <v>8</v>
      </c>
      <c r="AQ27" s="15">
        <v>25.163780212402344</v>
      </c>
      <c r="AR27" s="14">
        <f>(AQ27+AQ28+AQ29)/3</f>
        <v>25.202573140462238</v>
      </c>
      <c r="AS27" s="13">
        <f>AQ27-AR24</f>
        <v>8.0646063486735038</v>
      </c>
      <c r="AT27" s="12">
        <f>POWER(2,-AS27)</f>
        <v>3.7351804328275735E-3</v>
      </c>
      <c r="AU27" s="12">
        <f>AVERAGE(AT27:AT29)</f>
        <v>3.638733495236161E-3</v>
      </c>
      <c r="AV27" s="12">
        <f>STDEV(AT27:AT29)</f>
        <v>1.6855036593326858E-4</v>
      </c>
      <c r="AW27" s="11">
        <f>(AV27)/SQRT(3)</f>
        <v>9.7312599143582545E-5</v>
      </c>
      <c r="AY27" s="16"/>
      <c r="AZ27" s="16" t="s">
        <v>7</v>
      </c>
      <c r="BA27" s="15">
        <v>33.711555480957003</v>
      </c>
      <c r="BB27" s="14">
        <f>(BA27+BA28+BA29)/3</f>
        <v>33.88183848063148</v>
      </c>
      <c r="BC27" s="13">
        <f>BA27-BB24</f>
        <v>16.612381617228163</v>
      </c>
      <c r="BD27" s="12">
        <f>POWER(2,-BC27)</f>
        <v>9.9810178848926735E-6</v>
      </c>
      <c r="BE27" s="12">
        <f>AVERAGE(BD27:BD29)</f>
        <v>8.940410429101342E-6</v>
      </c>
      <c r="BF27" s="12">
        <f>STDEV(BD27:BD29)</f>
        <v>1.3399988533422592E-6</v>
      </c>
      <c r="BG27" s="11">
        <f>(BF27)/SQRT(3)</f>
        <v>7.7364869869094324E-7</v>
      </c>
      <c r="BI27" s="16"/>
      <c r="BJ27" s="16" t="s">
        <v>6</v>
      </c>
      <c r="BK27" s="15">
        <v>20.63994026184082</v>
      </c>
      <c r="BL27" s="14">
        <f>(BK27+BK28+BK29)/3</f>
        <v>20.496103922526043</v>
      </c>
      <c r="BM27" s="13">
        <f>BK27-BL24</f>
        <v>3.5407663981119804</v>
      </c>
      <c r="BN27" s="12">
        <f>POWER(2,-BM27)</f>
        <v>8.5925705479241471E-2</v>
      </c>
      <c r="BO27" s="12">
        <f>AVERAGE(BN27:BN29)</f>
        <v>9.5168885760120239E-2</v>
      </c>
      <c r="BP27" s="12">
        <f>STDEV(BN27:BN29)</f>
        <v>8.0545380085788685E-3</v>
      </c>
      <c r="BQ27" s="11">
        <f>(BP27)/SQRT(3)</f>
        <v>4.6502896874510823E-3</v>
      </c>
      <c r="BS27" s="16"/>
      <c r="BT27" s="16" t="s">
        <v>5</v>
      </c>
      <c r="BU27" s="15">
        <v>36.11</v>
      </c>
      <c r="BV27" s="14">
        <f>(BU27+BU28+BU29)/3</f>
        <v>36.133333333333333</v>
      </c>
      <c r="BW27" s="13">
        <f>BU27-BV24</f>
        <v>19.010826136271159</v>
      </c>
      <c r="BX27" s="12">
        <f>POWER(2,-BW27)</f>
        <v>1.8930892556635841E-6</v>
      </c>
      <c r="BY27" s="12">
        <f>AVERAGE(BX27:BX29)</f>
        <v>1.862847309406151E-6</v>
      </c>
      <c r="BZ27" s="12">
        <f>STDEV(BX27:BX29)</f>
        <v>2.6961805092771112E-8</v>
      </c>
      <c r="CA27" s="11">
        <f>(BZ27)/SQRT(3)</f>
        <v>1.5566405428149627E-8</v>
      </c>
    </row>
    <row r="28" spans="1:79" x14ac:dyDescent="0.15">
      <c r="A28" s="16"/>
      <c r="B28" s="16"/>
      <c r="C28" s="15">
        <v>31.118947982788086</v>
      </c>
      <c r="D28" s="14"/>
      <c r="E28" s="13">
        <f>C28-D24</f>
        <v>16.596323331197105</v>
      </c>
      <c r="F28" s="12">
        <f>POWER(2,-E28)</f>
        <v>1.0092734749625443E-5</v>
      </c>
      <c r="G28" s="12"/>
      <c r="H28" s="12"/>
      <c r="I28" s="11"/>
      <c r="K28" s="16"/>
      <c r="L28" s="16"/>
      <c r="M28" s="15">
        <v>34.131311035156202</v>
      </c>
      <c r="N28" s="14"/>
      <c r="O28" s="13">
        <f>M28-N24</f>
        <v>19.608686383565221</v>
      </c>
      <c r="P28" s="12">
        <f>POWER(2,-O28)</f>
        <v>1.2508269301518696E-6</v>
      </c>
      <c r="Q28" s="12"/>
      <c r="R28" s="12"/>
      <c r="S28" s="11"/>
      <c r="U28" s="16"/>
      <c r="V28" s="16"/>
      <c r="W28" s="15">
        <v>18.384008407592773</v>
      </c>
      <c r="X28" s="14"/>
      <c r="Y28" s="13">
        <f>W28-X24</f>
        <v>3.861383756001791</v>
      </c>
      <c r="Z28" s="12">
        <f>POWER(2,-Y28)</f>
        <v>6.8803045878524344E-2</v>
      </c>
      <c r="AA28" s="12"/>
      <c r="AB28" s="12"/>
      <c r="AC28" s="11"/>
      <c r="AE28" s="16"/>
      <c r="AF28" s="16"/>
      <c r="AG28" s="15">
        <v>34.384008407592702</v>
      </c>
      <c r="AH28" s="14"/>
      <c r="AI28" s="13">
        <f>AG28-AH24</f>
        <v>19.861383756001722</v>
      </c>
      <c r="AJ28" s="12">
        <f>POWER(2,-AI28)</f>
        <v>1.0498511639179634E-6</v>
      </c>
      <c r="AK28" s="12"/>
      <c r="AL28" s="12"/>
      <c r="AM28" s="11"/>
      <c r="AO28" s="16"/>
      <c r="AP28" s="16"/>
      <c r="AQ28" s="15">
        <v>25.280826568603516</v>
      </c>
      <c r="AR28" s="14"/>
      <c r="AS28" s="13">
        <f>AQ28-AR24</f>
        <v>8.1816527048746757</v>
      </c>
      <c r="AT28" s="12">
        <f>POWER(2,-AS28)</f>
        <v>3.4441108562646393E-3</v>
      </c>
      <c r="AU28" s="12"/>
      <c r="AV28" s="12"/>
      <c r="AW28" s="11"/>
      <c r="AY28" s="16"/>
      <c r="AZ28" s="16"/>
      <c r="BA28" s="15">
        <v>33.796272277832031</v>
      </c>
      <c r="BB28" s="14"/>
      <c r="BC28" s="13">
        <f>BA28-BB24</f>
        <v>16.697098414103191</v>
      </c>
      <c r="BD28" s="12">
        <f>POWER(2,-BC28)</f>
        <v>9.4117966825870496E-6</v>
      </c>
      <c r="BE28" s="12"/>
      <c r="BF28" s="12"/>
      <c r="BG28" s="11"/>
      <c r="BI28" s="16"/>
      <c r="BJ28" s="16"/>
      <c r="BK28" s="15">
        <v>20.437103271484375</v>
      </c>
      <c r="BL28" s="14"/>
      <c r="BM28" s="13">
        <f>BK28-BL24</f>
        <v>3.337929407755535</v>
      </c>
      <c r="BN28" s="12">
        <f>POWER(2,-BM28)</f>
        <v>9.8897001640705445E-2</v>
      </c>
      <c r="BO28" s="12"/>
      <c r="BP28" s="12"/>
      <c r="BQ28" s="11"/>
      <c r="BS28" s="16"/>
      <c r="BT28" s="16"/>
      <c r="BU28" s="15">
        <v>36.15</v>
      </c>
      <c r="BV28" s="14"/>
      <c r="BW28" s="13">
        <f>BU28-BV24</f>
        <v>19.050826136271159</v>
      </c>
      <c r="BX28" s="12">
        <f>POWER(2,-BW28)</f>
        <v>1.8413226304142273E-6</v>
      </c>
      <c r="BY28" s="12"/>
      <c r="BZ28" s="12"/>
      <c r="CA28" s="11"/>
    </row>
    <row r="29" spans="1:79" ht="15" thickBot="1" x14ac:dyDescent="0.2">
      <c r="A29" s="10"/>
      <c r="B29" s="10"/>
      <c r="C29" s="9">
        <v>31.029964447021399</v>
      </c>
      <c r="D29" s="8"/>
      <c r="E29" s="7">
        <f>C29-D24</f>
        <v>16.507339795430418</v>
      </c>
      <c r="F29" s="6">
        <f>POWER(2,-E29)</f>
        <v>1.0734839930384102E-5</v>
      </c>
      <c r="G29" s="6"/>
      <c r="H29" s="6"/>
      <c r="I29" s="5"/>
      <c r="K29" s="10"/>
      <c r="L29" s="10"/>
      <c r="M29" s="9">
        <v>34.1565235137939</v>
      </c>
      <c r="N29" s="8"/>
      <c r="O29" s="7">
        <f>M29-N24</f>
        <v>19.633898862202919</v>
      </c>
      <c r="P29" s="6">
        <f>POWER(2,-O29)</f>
        <v>1.2291574297982704E-6</v>
      </c>
      <c r="Q29" s="6"/>
      <c r="R29" s="6"/>
      <c r="S29" s="5"/>
      <c r="U29" s="10"/>
      <c r="V29" s="10"/>
      <c r="W29" s="9">
        <v>18.419378280639648</v>
      </c>
      <c r="X29" s="8"/>
      <c r="Y29" s="7">
        <f>W29-X24</f>
        <v>3.896753629048666</v>
      </c>
      <c r="Z29" s="6">
        <f>POWER(2,-Y29)</f>
        <v>6.713674352836782E-2</v>
      </c>
      <c r="AA29" s="6"/>
      <c r="AB29" s="6"/>
      <c r="AC29" s="5"/>
      <c r="AE29" s="10"/>
      <c r="AF29" s="10"/>
      <c r="AG29" s="9">
        <v>34.419378280639599</v>
      </c>
      <c r="AH29" s="8"/>
      <c r="AI29" s="7">
        <f>AG29-AH24</f>
        <v>19.896753629048618</v>
      </c>
      <c r="AJ29" s="6">
        <f>POWER(2,-AI29)</f>
        <v>1.0244254078425602E-6</v>
      </c>
      <c r="AK29" s="6"/>
      <c r="AL29" s="6"/>
      <c r="AM29" s="5"/>
      <c r="AO29" s="10"/>
      <c r="AP29" s="10"/>
      <c r="AQ29" s="9">
        <v>25.163112640380859</v>
      </c>
      <c r="AR29" s="8"/>
      <c r="AS29" s="7">
        <f>AQ29-AR24</f>
        <v>8.0639387766520194</v>
      </c>
      <c r="AT29" s="6">
        <f>POWER(2,-AS29)</f>
        <v>3.7369091966162702E-3</v>
      </c>
      <c r="AU29" s="6"/>
      <c r="AV29" s="6"/>
      <c r="AW29" s="5"/>
      <c r="AY29" s="10"/>
      <c r="AZ29" s="10"/>
      <c r="BA29" s="9">
        <v>34.137687683105398</v>
      </c>
      <c r="BB29" s="8"/>
      <c r="BC29" s="7">
        <f>BA29-BB24</f>
        <v>17.038513819376558</v>
      </c>
      <c r="BD29" s="6">
        <f>POWER(2,-BC29)</f>
        <v>7.4284167198243029E-6</v>
      </c>
      <c r="BE29" s="6"/>
      <c r="BF29" s="6"/>
      <c r="BG29" s="5"/>
      <c r="BI29" s="10"/>
      <c r="BJ29" s="10"/>
      <c r="BK29" s="9">
        <v>20.41126823425293</v>
      </c>
      <c r="BL29" s="8"/>
      <c r="BM29" s="7">
        <f>BK29-BL24</f>
        <v>3.3120943705240897</v>
      </c>
      <c r="BN29" s="6">
        <f>POWER(2,-BM29)</f>
        <v>0.10068395016041382</v>
      </c>
      <c r="BO29" s="6"/>
      <c r="BP29" s="6"/>
      <c r="BQ29" s="5"/>
      <c r="BS29" s="10"/>
      <c r="BT29" s="10"/>
      <c r="BU29" s="9">
        <v>36.14</v>
      </c>
      <c r="BV29" s="8"/>
      <c r="BW29" s="7">
        <f>BU29-BV24</f>
        <v>19.040826136271161</v>
      </c>
      <c r="BX29" s="6">
        <f>POWER(2,-BW29)</f>
        <v>1.8541300421406414E-6</v>
      </c>
      <c r="BY29" s="6"/>
      <c r="BZ29" s="6"/>
      <c r="CA29" s="5"/>
    </row>
    <row r="30" spans="1:79" x14ac:dyDescent="0.15">
      <c r="A30" s="16" t="s">
        <v>17</v>
      </c>
      <c r="B30" s="16" t="s">
        <v>11</v>
      </c>
      <c r="C30" s="15">
        <v>13.883051872253418</v>
      </c>
      <c r="D30" s="13">
        <f>(C30+C31+C32)/3</f>
        <v>13.82115364074707</v>
      </c>
      <c r="E30" s="13"/>
      <c r="F30" s="13"/>
      <c r="G30" s="12"/>
      <c r="H30" s="12"/>
      <c r="I30" s="11"/>
      <c r="K30" s="16" t="s">
        <v>17</v>
      </c>
      <c r="L30" s="16" t="s">
        <v>11</v>
      </c>
      <c r="M30" s="15">
        <v>13.883051872253418</v>
      </c>
      <c r="N30" s="13">
        <f>(M30+M31+M32)/3</f>
        <v>13.82115364074707</v>
      </c>
      <c r="O30" s="13"/>
      <c r="P30" s="13"/>
      <c r="Q30" s="12"/>
      <c r="R30" s="12"/>
      <c r="S30" s="11"/>
      <c r="U30" s="16" t="s">
        <v>17</v>
      </c>
      <c r="V30" s="16" t="s">
        <v>11</v>
      </c>
      <c r="W30" s="15">
        <v>13.883051872253418</v>
      </c>
      <c r="X30" s="13">
        <f>(W30+W31+W32)/3</f>
        <v>13.82115364074707</v>
      </c>
      <c r="Y30" s="13"/>
      <c r="Z30" s="13"/>
      <c r="AA30" s="12"/>
      <c r="AB30" s="12"/>
      <c r="AC30" s="11"/>
      <c r="AE30" s="16" t="s">
        <v>17</v>
      </c>
      <c r="AF30" s="16" t="s">
        <v>11</v>
      </c>
      <c r="AG30" s="15">
        <v>13.883051872253418</v>
      </c>
      <c r="AH30" s="13">
        <f>(AG30+AG31+AG32)/3</f>
        <v>13.82115364074707</v>
      </c>
      <c r="AI30" s="13"/>
      <c r="AJ30" s="13"/>
      <c r="AK30" s="12"/>
      <c r="AL30" s="12"/>
      <c r="AM30" s="11"/>
      <c r="AO30" s="16" t="s">
        <v>17</v>
      </c>
      <c r="AP30" s="16" t="s">
        <v>11</v>
      </c>
      <c r="AQ30" s="15">
        <v>15.092686653137207</v>
      </c>
      <c r="AR30" s="13">
        <f>(AQ30+AQ31+AQ32)/3</f>
        <v>15.016859766642254</v>
      </c>
      <c r="AS30" s="13"/>
      <c r="AT30" s="13"/>
      <c r="AU30" s="12"/>
      <c r="AV30" s="12"/>
      <c r="AW30" s="11"/>
      <c r="AY30" s="16" t="s">
        <v>17</v>
      </c>
      <c r="AZ30" s="16" t="s">
        <v>11</v>
      </c>
      <c r="BA30" s="15">
        <v>15.092686653137207</v>
      </c>
      <c r="BB30" s="13">
        <f>(BA30+BA31+BA32)/3</f>
        <v>15.016859766642254</v>
      </c>
      <c r="BC30" s="13"/>
      <c r="BD30" s="13"/>
      <c r="BE30" s="12"/>
      <c r="BF30" s="12"/>
      <c r="BG30" s="11"/>
      <c r="BI30" s="16" t="s">
        <v>17</v>
      </c>
      <c r="BJ30" s="16" t="s">
        <v>11</v>
      </c>
      <c r="BK30" s="15">
        <v>15.092686653137207</v>
      </c>
      <c r="BL30" s="13">
        <f>(BK30+BK31+BK32)/3</f>
        <v>15.016859766642254</v>
      </c>
      <c r="BM30" s="13"/>
      <c r="BN30" s="13"/>
      <c r="BO30" s="12"/>
      <c r="BP30" s="12"/>
      <c r="BQ30" s="11"/>
      <c r="BS30" s="16" t="s">
        <v>17</v>
      </c>
      <c r="BT30" s="16" t="s">
        <v>11</v>
      </c>
      <c r="BU30" s="15">
        <v>15.092686653137207</v>
      </c>
      <c r="BV30" s="13">
        <f>(BU30+BU31+BU32)/3</f>
        <v>15.016859766642254</v>
      </c>
      <c r="BW30" s="13"/>
      <c r="BX30" s="13"/>
      <c r="BY30" s="12"/>
      <c r="BZ30" s="12"/>
      <c r="CA30" s="11"/>
    </row>
    <row r="31" spans="1:79" x14ac:dyDescent="0.15">
      <c r="A31" s="18" t="s">
        <v>10</v>
      </c>
      <c r="B31" s="16"/>
      <c r="C31" s="15">
        <v>13.799771308898926</v>
      </c>
      <c r="D31" s="14"/>
      <c r="E31" s="13"/>
      <c r="F31" s="13"/>
      <c r="G31" s="12"/>
      <c r="H31" s="12"/>
      <c r="I31" s="11"/>
      <c r="K31" s="18" t="s">
        <v>10</v>
      </c>
      <c r="L31" s="16"/>
      <c r="M31" s="15">
        <v>13.799771308898926</v>
      </c>
      <c r="N31" s="14"/>
      <c r="O31" s="13"/>
      <c r="P31" s="13"/>
      <c r="Q31" s="12"/>
      <c r="R31" s="12"/>
      <c r="S31" s="11"/>
      <c r="U31" s="18" t="s">
        <v>10</v>
      </c>
      <c r="V31" s="16"/>
      <c r="W31" s="15">
        <v>13.799771308898926</v>
      </c>
      <c r="X31" s="14"/>
      <c r="Y31" s="13"/>
      <c r="Z31" s="13"/>
      <c r="AA31" s="12"/>
      <c r="AB31" s="12"/>
      <c r="AC31" s="11"/>
      <c r="AE31" s="18" t="s">
        <v>10</v>
      </c>
      <c r="AF31" s="16"/>
      <c r="AG31" s="15">
        <v>13.799771308898926</v>
      </c>
      <c r="AH31" s="14"/>
      <c r="AI31" s="13"/>
      <c r="AJ31" s="13"/>
      <c r="AK31" s="12"/>
      <c r="AL31" s="12"/>
      <c r="AM31" s="11"/>
      <c r="AO31" s="18" t="s">
        <v>10</v>
      </c>
      <c r="AP31" s="16"/>
      <c r="AQ31" s="15">
        <v>14.967892646789551</v>
      </c>
      <c r="AR31" s="14"/>
      <c r="AS31" s="13"/>
      <c r="AT31" s="13"/>
      <c r="AU31" s="12"/>
      <c r="AV31" s="12"/>
      <c r="AW31" s="11"/>
      <c r="AY31" s="18" t="s">
        <v>10</v>
      </c>
      <c r="AZ31" s="16"/>
      <c r="BA31" s="15">
        <v>14.967892646789551</v>
      </c>
      <c r="BB31" s="14"/>
      <c r="BC31" s="13"/>
      <c r="BD31" s="13"/>
      <c r="BE31" s="12"/>
      <c r="BF31" s="12"/>
      <c r="BG31" s="11"/>
      <c r="BI31" s="18" t="s">
        <v>10</v>
      </c>
      <c r="BJ31" s="16"/>
      <c r="BK31" s="15">
        <v>14.967892646789551</v>
      </c>
      <c r="BL31" s="14"/>
      <c r="BM31" s="13"/>
      <c r="BN31" s="13"/>
      <c r="BO31" s="12"/>
      <c r="BP31" s="12"/>
      <c r="BQ31" s="11"/>
      <c r="BS31" s="18" t="s">
        <v>10</v>
      </c>
      <c r="BT31" s="16"/>
      <c r="BU31" s="15">
        <v>14.967892646789551</v>
      </c>
      <c r="BV31" s="14"/>
      <c r="BW31" s="13"/>
      <c r="BX31" s="13"/>
      <c r="BY31" s="12"/>
      <c r="BZ31" s="12"/>
      <c r="CA31" s="11"/>
    </row>
    <row r="32" spans="1:79" x14ac:dyDescent="0.15">
      <c r="A32" s="18" t="s">
        <v>14</v>
      </c>
      <c r="B32" s="16"/>
      <c r="C32" s="15">
        <v>13.780637741088867</v>
      </c>
      <c r="D32" s="14"/>
      <c r="E32" s="13"/>
      <c r="F32" s="13"/>
      <c r="G32" s="12"/>
      <c r="H32" s="12"/>
      <c r="I32" s="11"/>
      <c r="K32" s="18" t="s">
        <v>14</v>
      </c>
      <c r="L32" s="16"/>
      <c r="M32" s="15">
        <v>13.780637741088867</v>
      </c>
      <c r="N32" s="14"/>
      <c r="O32" s="13"/>
      <c r="P32" s="13"/>
      <c r="Q32" s="12"/>
      <c r="R32" s="12"/>
      <c r="S32" s="11"/>
      <c r="U32" s="18" t="s">
        <v>14</v>
      </c>
      <c r="V32" s="16"/>
      <c r="W32" s="15">
        <v>13.780637741088867</v>
      </c>
      <c r="X32" s="14"/>
      <c r="Y32" s="13"/>
      <c r="Z32" s="13"/>
      <c r="AA32" s="12"/>
      <c r="AB32" s="12"/>
      <c r="AC32" s="11"/>
      <c r="AE32" s="18" t="s">
        <v>14</v>
      </c>
      <c r="AF32" s="16"/>
      <c r="AG32" s="15">
        <v>13.780637741088867</v>
      </c>
      <c r="AH32" s="14"/>
      <c r="AI32" s="13"/>
      <c r="AJ32" s="13"/>
      <c r="AK32" s="12"/>
      <c r="AL32" s="12"/>
      <c r="AM32" s="11"/>
      <c r="AO32" s="18" t="s">
        <v>14</v>
      </c>
      <c r="AP32" s="16"/>
      <c r="AQ32" s="15">
        <v>14.99</v>
      </c>
      <c r="AR32" s="14"/>
      <c r="AS32" s="13"/>
      <c r="AT32" s="13"/>
      <c r="AU32" s="12"/>
      <c r="AV32" s="12"/>
      <c r="AW32" s="11"/>
      <c r="AY32" s="18" t="s">
        <v>14</v>
      </c>
      <c r="AZ32" s="16"/>
      <c r="BA32" s="15">
        <v>14.99</v>
      </c>
      <c r="BB32" s="14"/>
      <c r="BC32" s="13"/>
      <c r="BD32" s="13"/>
      <c r="BE32" s="12"/>
      <c r="BF32" s="12"/>
      <c r="BG32" s="11"/>
      <c r="BI32" s="18" t="s">
        <v>14</v>
      </c>
      <c r="BJ32" s="16"/>
      <c r="BK32" s="15">
        <v>14.99</v>
      </c>
      <c r="BL32" s="14"/>
      <c r="BM32" s="13"/>
      <c r="BN32" s="13"/>
      <c r="BO32" s="12"/>
      <c r="BP32" s="12"/>
      <c r="BQ32" s="11"/>
      <c r="BS32" s="18" t="s">
        <v>14</v>
      </c>
      <c r="BT32" s="16"/>
      <c r="BU32" s="15">
        <v>14.99</v>
      </c>
      <c r="BV32" s="14"/>
      <c r="BW32" s="13"/>
      <c r="BX32" s="13"/>
      <c r="BY32" s="12"/>
      <c r="BZ32" s="12"/>
      <c r="CA32" s="11"/>
    </row>
    <row r="33" spans="1:79" x14ac:dyDescent="0.15">
      <c r="A33" s="16"/>
      <c r="B33" s="16" t="s">
        <v>8</v>
      </c>
      <c r="C33" s="15">
        <v>32.149307250976562</v>
      </c>
      <c r="D33" s="14">
        <f>(C33+C34+C35)/3</f>
        <v>32.170985221862786</v>
      </c>
      <c r="E33" s="13">
        <f>C33-D30</f>
        <v>18.328153610229492</v>
      </c>
      <c r="F33" s="12">
        <f>POWER(2,-E33)</f>
        <v>3.0386172445189774E-6</v>
      </c>
      <c r="G33" s="12">
        <f>AVERAGE(F33:F35)</f>
        <v>2.9935475017106925E-6</v>
      </c>
      <c r="H33" s="12">
        <f>STDEV(F33:F35)</f>
        <v>4.709236064830451E-8</v>
      </c>
      <c r="I33" s="17">
        <f>(H33)/SQRT(3)</f>
        <v>2.718878709707355E-8</v>
      </c>
      <c r="K33" s="16"/>
      <c r="L33" s="16" t="s">
        <v>7</v>
      </c>
      <c r="M33" s="15">
        <v>33.819515228271484</v>
      </c>
      <c r="N33" s="14">
        <f>(M33+M34+M35)/3</f>
        <v>33.837759653727211</v>
      </c>
      <c r="O33" s="13">
        <f>M33-N30</f>
        <v>19.998361587524414</v>
      </c>
      <c r="P33" s="12">
        <f>POWER(2,-O33)</f>
        <v>9.5475798234479174E-7</v>
      </c>
      <c r="Q33" s="12">
        <f>AVERAGE(P33:P35)</f>
        <v>9.4458375786737749E-7</v>
      </c>
      <c r="R33" s="12">
        <f>STDEV(P33:P35)</f>
        <v>7.1442656189649058E-8</v>
      </c>
      <c r="S33" s="17">
        <f>(R33)/SQRT(3)</f>
        <v>4.1247436782715769E-8</v>
      </c>
      <c r="U33" s="16"/>
      <c r="V33" s="16" t="s">
        <v>6</v>
      </c>
      <c r="W33" s="15">
        <v>18.733476638793945</v>
      </c>
      <c r="X33" s="14">
        <f>(W33+W34+W35)/3</f>
        <v>18.762734095255535</v>
      </c>
      <c r="Y33" s="13">
        <f>W33-X30</f>
        <v>4.912322998046875</v>
      </c>
      <c r="Z33" s="12">
        <f>POWER(2,-Y33)</f>
        <v>3.3208054199997603E-2</v>
      </c>
      <c r="AA33" s="12">
        <f>AVERAGE(Z33:Z35)</f>
        <v>3.2550464457103891E-2</v>
      </c>
      <c r="AB33" s="12">
        <f>STDEV(Z33:Z35)</f>
        <v>9.3659610518473011E-4</v>
      </c>
      <c r="AC33" s="17">
        <f>(AB33)/SQRT(3)</f>
        <v>5.40744013450359E-4</v>
      </c>
      <c r="AE33" s="16"/>
      <c r="AF33" s="16" t="s">
        <v>5</v>
      </c>
      <c r="AG33" s="15">
        <v>33.733476638793903</v>
      </c>
      <c r="AH33" s="14">
        <f>(AG33+AG34+AG35)/3</f>
        <v>33.762734095255468</v>
      </c>
      <c r="AI33" s="13">
        <f>AG33-AH30</f>
        <v>19.912322998046832</v>
      </c>
      <c r="AJ33" s="12">
        <f>POWER(2,-AI33)</f>
        <v>1.0134293884276909E-6</v>
      </c>
      <c r="AK33" s="12">
        <f>AVERAGE(AJ33:AJ35)</f>
        <v>9.9336134207474922E-7</v>
      </c>
      <c r="AL33" s="12">
        <f>STDEV(AJ33:AJ35)</f>
        <v>2.8582644811541811E-8</v>
      </c>
      <c r="AM33" s="17">
        <f>(AL33)/SQRT(3)</f>
        <v>1.6502197676095125E-8</v>
      </c>
      <c r="AO33" s="16"/>
      <c r="AP33" s="16" t="s">
        <v>8</v>
      </c>
      <c r="AQ33" s="15">
        <v>25.121269226074219</v>
      </c>
      <c r="AR33" s="14">
        <f>(AQ33+AQ34+AQ35)/3</f>
        <v>25.028633193969725</v>
      </c>
      <c r="AS33" s="13">
        <f>AQ33-AR30</f>
        <v>10.104409459431965</v>
      </c>
      <c r="AT33" s="12">
        <f>POWER(2,-AS33)</f>
        <v>9.0838439355350601E-4</v>
      </c>
      <c r="AU33" s="12">
        <f>AVERAGE(AT33:AT35)</f>
        <v>9.6962291374952847E-4</v>
      </c>
      <c r="AV33" s="12">
        <f>STDEV(AT33:AT35)</f>
        <v>5.3301072626968326E-5</v>
      </c>
      <c r="AW33" s="17">
        <f>(AV33)/SQRT(3)</f>
        <v>3.0773388629275955E-5</v>
      </c>
      <c r="AY33" s="16"/>
      <c r="AZ33" s="16" t="s">
        <v>7</v>
      </c>
      <c r="BA33" s="15">
        <v>34.752265930175781</v>
      </c>
      <c r="BB33" s="14">
        <f>(BA33+BA34+BA35)/3</f>
        <v>34.875026753743462</v>
      </c>
      <c r="BC33" s="13">
        <f>BA33-BB30</f>
        <v>19.735406163533526</v>
      </c>
      <c r="BD33" s="12">
        <f>POWER(2,-BC33)</f>
        <v>1.1456468574662306E-6</v>
      </c>
      <c r="BE33" s="12">
        <f>AVERAGE(BD33:BD35)</f>
        <v>1.0542397373930278E-6</v>
      </c>
      <c r="BF33" s="12">
        <f>STDEV(BD33:BD35)</f>
        <v>8.1284394170686603E-8</v>
      </c>
      <c r="BG33" s="17">
        <f>(BF33)/SQRT(3)</f>
        <v>4.6929566855361562E-8</v>
      </c>
      <c r="BI33" s="16"/>
      <c r="BJ33" s="16" t="s">
        <v>6</v>
      </c>
      <c r="BK33" s="15">
        <v>20.67540168762207</v>
      </c>
      <c r="BL33" s="14">
        <f>(BK33+BK34+BK35)/3</f>
        <v>20.645636520385739</v>
      </c>
      <c r="BM33" s="13">
        <f>BK33-BL30</f>
        <v>5.6585419209798165</v>
      </c>
      <c r="BN33" s="12">
        <f>POWER(2,-BM33)</f>
        <v>1.9797445225783937E-2</v>
      </c>
      <c r="BO33" s="12">
        <f>AVERAGE(BN33:BN35)</f>
        <v>2.0212286893110012E-2</v>
      </c>
      <c r="BP33" s="12">
        <f>STDEV(BN33:BN35)</f>
        <v>3.5942186834199896E-4</v>
      </c>
      <c r="BQ33" s="17">
        <f>(BP33)/SQRT(3)</f>
        <v>2.0751231243989134E-4</v>
      </c>
      <c r="BS33" s="16"/>
      <c r="BT33" s="16" t="s">
        <v>5</v>
      </c>
      <c r="BU33" s="15">
        <v>34.488109588622997</v>
      </c>
      <c r="BV33" s="14">
        <f>(BU33+BU34+BU35)/3</f>
        <v>34.496037089029926</v>
      </c>
      <c r="BW33" s="13">
        <f>BU33-BV30</f>
        <v>19.471249821980742</v>
      </c>
      <c r="BX33" s="12">
        <f>POWER(2,-BW33)</f>
        <v>1.375845762304517E-6</v>
      </c>
      <c r="BY33" s="12">
        <f>AVERAGE(BX33:BX35)</f>
        <v>1.3683385149898324E-6</v>
      </c>
      <c r="BZ33" s="12">
        <f>STDEV(BX33:BX35)</f>
        <v>1.1476757346974708E-8</v>
      </c>
      <c r="CA33" s="17">
        <f>(BZ33)/SQRT(3)</f>
        <v>6.6261089436998633E-9</v>
      </c>
    </row>
    <row r="34" spans="1:79" x14ac:dyDescent="0.15">
      <c r="A34" s="16"/>
      <c r="B34" s="16"/>
      <c r="C34" s="15">
        <v>32.169029426574703</v>
      </c>
      <c r="D34" s="14"/>
      <c r="E34" s="13">
        <f>C34-D30</f>
        <v>18.347875785827632</v>
      </c>
      <c r="F34" s="12">
        <f>POWER(2,-E34)</f>
        <v>2.9973608587826025E-6</v>
      </c>
      <c r="G34" s="12"/>
      <c r="H34" s="12"/>
      <c r="I34" s="11"/>
      <c r="K34" s="16"/>
      <c r="L34" s="16"/>
      <c r="M34" s="15">
        <v>33.955959320068359</v>
      </c>
      <c r="N34" s="14"/>
      <c r="O34" s="13">
        <f>M34-N30</f>
        <v>20.134805679321289</v>
      </c>
      <c r="P34" s="12">
        <f>POWER(2,-O34)</f>
        <v>8.6859941725798743E-7</v>
      </c>
      <c r="Q34" s="12"/>
      <c r="R34" s="12"/>
      <c r="S34" s="11"/>
      <c r="U34" s="16"/>
      <c r="V34" s="16"/>
      <c r="W34" s="15">
        <v>18.744064331054688</v>
      </c>
      <c r="X34" s="14"/>
      <c r="Y34" s="13">
        <f>W34-X30</f>
        <v>4.9229106903076172</v>
      </c>
      <c r="Z34" s="12">
        <f>POWER(2,-Y34)</f>
        <v>3.2965238050411919E-2</v>
      </c>
      <c r="AA34" s="12"/>
      <c r="AB34" s="12"/>
      <c r="AC34" s="11"/>
      <c r="AE34" s="16"/>
      <c r="AF34" s="16"/>
      <c r="AG34" s="15">
        <v>33.744064331054602</v>
      </c>
      <c r="AH34" s="14"/>
      <c r="AI34" s="13">
        <f>AG34-AH30</f>
        <v>19.922910690307532</v>
      </c>
      <c r="AJ34" s="12">
        <f>POWER(2,-AI34)</f>
        <v>1.0060192276127275E-6</v>
      </c>
      <c r="AK34" s="12"/>
      <c r="AL34" s="12"/>
      <c r="AM34" s="11"/>
      <c r="AO34" s="16"/>
      <c r="AP34" s="16"/>
      <c r="AQ34" s="15">
        <v>24.974630355834961</v>
      </c>
      <c r="AR34" s="14"/>
      <c r="AS34" s="13">
        <f>AQ34-AR30</f>
        <v>9.9577705891927071</v>
      </c>
      <c r="AT34" s="12">
        <f>POWER(2,-AS34)</f>
        <v>1.0055701262062207E-3</v>
      </c>
      <c r="AU34" s="12"/>
      <c r="AV34" s="12"/>
      <c r="AW34" s="11"/>
      <c r="AY34" s="16"/>
      <c r="AZ34" s="16"/>
      <c r="BA34" s="15">
        <v>34.962814331054602</v>
      </c>
      <c r="BB34" s="14"/>
      <c r="BC34" s="13">
        <f>BA34-BB30</f>
        <v>19.945954564412347</v>
      </c>
      <c r="BD34" s="12">
        <f>POWER(2,-BC34)</f>
        <v>9.9007793974722152E-7</v>
      </c>
      <c r="BE34" s="12"/>
      <c r="BF34" s="12"/>
      <c r="BG34" s="11"/>
      <c r="BI34" s="16"/>
      <c r="BJ34" s="16"/>
      <c r="BK34" s="15">
        <v>20.631507873535156</v>
      </c>
      <c r="BL34" s="14"/>
      <c r="BM34" s="13">
        <f>BK34-BL30</f>
        <v>5.6146481068929024</v>
      </c>
      <c r="BN34" s="12">
        <f>POWER(2,-BM34)</f>
        <v>2.040903661014714E-2</v>
      </c>
      <c r="BO34" s="12"/>
      <c r="BP34" s="12"/>
      <c r="BQ34" s="11"/>
      <c r="BS34" s="16"/>
      <c r="BT34" s="16"/>
      <c r="BU34" s="15">
        <v>34.490001678466797</v>
      </c>
      <c r="BV34" s="14"/>
      <c r="BW34" s="13">
        <f>BU34-BV30</f>
        <v>19.473141911824541</v>
      </c>
      <c r="BX34" s="12">
        <f>POWER(2,-BW34)</f>
        <v>1.3740425277982497E-6</v>
      </c>
      <c r="BY34" s="12"/>
      <c r="BZ34" s="12"/>
      <c r="CA34" s="11"/>
    </row>
    <row r="35" spans="1:79" x14ac:dyDescent="0.15">
      <c r="A35" s="23"/>
      <c r="B35" s="16"/>
      <c r="C35" s="22">
        <v>32.194618988037099</v>
      </c>
      <c r="D35" s="14"/>
      <c r="E35" s="26">
        <f>C35-D30</f>
        <v>18.373465347290029</v>
      </c>
      <c r="F35" s="25">
        <f>POWER(2,-E35)</f>
        <v>2.9446644018304975E-6</v>
      </c>
      <c r="G35" s="25"/>
      <c r="H35" s="25"/>
      <c r="I35" s="21"/>
      <c r="K35" s="23"/>
      <c r="L35" s="16"/>
      <c r="M35" s="22">
        <v>33.737804412841797</v>
      </c>
      <c r="N35" s="14"/>
      <c r="O35" s="26">
        <f>M35-N30</f>
        <v>19.916650772094727</v>
      </c>
      <c r="P35" s="25">
        <f>POWER(2,-O35)</f>
        <v>1.0103938739993536E-6</v>
      </c>
      <c r="Q35" s="25"/>
      <c r="R35" s="25"/>
      <c r="S35" s="21"/>
      <c r="U35" s="23"/>
      <c r="V35" s="16"/>
      <c r="W35" s="22">
        <v>18.810661315917969</v>
      </c>
      <c r="X35" s="14"/>
      <c r="Y35" s="26">
        <f>W35-X30</f>
        <v>4.9895076751708984</v>
      </c>
      <c r="Z35" s="25">
        <f>POWER(2,-Y35)</f>
        <v>3.1478101120902144E-2</v>
      </c>
      <c r="AA35" s="25"/>
      <c r="AB35" s="25"/>
      <c r="AC35" s="21"/>
      <c r="AE35" s="23"/>
      <c r="AF35" s="16"/>
      <c r="AG35" s="22">
        <v>33.810661315917898</v>
      </c>
      <c r="AH35" s="14"/>
      <c r="AI35" s="26">
        <f>AG35-AH30</f>
        <v>19.989507675170827</v>
      </c>
      <c r="AJ35" s="25">
        <f>POWER(2,-AI35)</f>
        <v>9.606354101838291E-7</v>
      </c>
      <c r="AK35" s="25"/>
      <c r="AL35" s="25"/>
      <c r="AM35" s="21"/>
      <c r="AO35" s="23"/>
      <c r="AP35" s="16"/>
      <c r="AQ35" s="22">
        <v>24.99</v>
      </c>
      <c r="AR35" s="14"/>
      <c r="AS35" s="26">
        <f>AQ35-AR30</f>
        <v>9.9731402333577446</v>
      </c>
      <c r="AT35" s="25">
        <f>POWER(2,-AS35)</f>
        <v>9.9491422148885824E-4</v>
      </c>
      <c r="AU35" s="25"/>
      <c r="AV35" s="25"/>
      <c r="AW35" s="21"/>
      <c r="AY35" s="23"/>
      <c r="AZ35" s="16"/>
      <c r="BA35" s="22">
        <v>34.909999999999997</v>
      </c>
      <c r="BB35" s="14"/>
      <c r="BC35" s="26">
        <f>BA35-BB30</f>
        <v>19.893140233357741</v>
      </c>
      <c r="BD35" s="25">
        <f>POWER(2,-BC35)</f>
        <v>1.0269944149656313E-6</v>
      </c>
      <c r="BE35" s="25"/>
      <c r="BF35" s="25"/>
      <c r="BG35" s="21"/>
      <c r="BI35" s="23"/>
      <c r="BJ35" s="16"/>
      <c r="BK35" s="22">
        <v>20.63</v>
      </c>
      <c r="BL35" s="14"/>
      <c r="BM35" s="26">
        <f>BK35-BL30</f>
        <v>5.6131402333577451</v>
      </c>
      <c r="BN35" s="25">
        <f>POWER(2,-BM35)</f>
        <v>2.0430378843398964E-2</v>
      </c>
      <c r="BO35" s="25"/>
      <c r="BP35" s="25"/>
      <c r="BQ35" s="21"/>
      <c r="BS35" s="23"/>
      <c r="BT35" s="16"/>
      <c r="BU35" s="22">
        <v>34.51</v>
      </c>
      <c r="BV35" s="14"/>
      <c r="BW35" s="26">
        <f>BU35-BV30</f>
        <v>19.493140233357742</v>
      </c>
      <c r="BX35" s="25">
        <f>POWER(2,-BW35)</f>
        <v>1.355127254866731E-6</v>
      </c>
      <c r="BY35" s="25"/>
      <c r="BZ35" s="25"/>
      <c r="CA35" s="21"/>
    </row>
    <row r="36" spans="1:79" x14ac:dyDescent="0.15">
      <c r="A36" s="20" t="s">
        <v>17</v>
      </c>
      <c r="B36" s="20" t="s">
        <v>11</v>
      </c>
      <c r="C36" s="15">
        <v>13.92009449005127</v>
      </c>
      <c r="D36" s="14">
        <f>(C36+C37+C38)/3</f>
        <v>13.942981402079264</v>
      </c>
      <c r="E36" s="13"/>
      <c r="F36" s="12"/>
      <c r="G36" s="12"/>
      <c r="H36" s="12"/>
      <c r="I36" s="11"/>
      <c r="K36" s="20" t="s">
        <v>17</v>
      </c>
      <c r="L36" s="20" t="s">
        <v>11</v>
      </c>
      <c r="M36" s="15">
        <v>13.92009449005127</v>
      </c>
      <c r="N36" s="14">
        <f>(M36+M37+M38)/3</f>
        <v>13.942981402079264</v>
      </c>
      <c r="O36" s="13"/>
      <c r="P36" s="12"/>
      <c r="Q36" s="12"/>
      <c r="R36" s="12"/>
      <c r="S36" s="11"/>
      <c r="U36" s="20" t="s">
        <v>17</v>
      </c>
      <c r="V36" s="20" t="s">
        <v>11</v>
      </c>
      <c r="W36" s="15">
        <v>13.92009449005127</v>
      </c>
      <c r="X36" s="14">
        <f>(W36+W37+W38)/3</f>
        <v>13.942981402079264</v>
      </c>
      <c r="Y36" s="13"/>
      <c r="Z36" s="12"/>
      <c r="AA36" s="12"/>
      <c r="AB36" s="12"/>
      <c r="AC36" s="11"/>
      <c r="AE36" s="20" t="s">
        <v>17</v>
      </c>
      <c r="AF36" s="20" t="s">
        <v>11</v>
      </c>
      <c r="AG36" s="15">
        <v>13.92009449005127</v>
      </c>
      <c r="AH36" s="14">
        <f>(AG36+AG37+AG38)/3</f>
        <v>13.942981402079264</v>
      </c>
      <c r="AI36" s="13"/>
      <c r="AJ36" s="12"/>
      <c r="AK36" s="12"/>
      <c r="AL36" s="12"/>
      <c r="AM36" s="11"/>
      <c r="AO36" s="20" t="s">
        <v>17</v>
      </c>
      <c r="AP36" s="20" t="s">
        <v>11</v>
      </c>
      <c r="AQ36" s="15">
        <v>15.731805801391602</v>
      </c>
      <c r="AR36" s="14">
        <f>(AQ36+AQ37+AQ38)/3</f>
        <v>15.669270502726237</v>
      </c>
      <c r="AS36" s="13"/>
      <c r="AT36" s="12"/>
      <c r="AU36" s="12"/>
      <c r="AV36" s="12"/>
      <c r="AW36" s="11"/>
      <c r="AY36" s="20" t="s">
        <v>17</v>
      </c>
      <c r="AZ36" s="20" t="s">
        <v>11</v>
      </c>
      <c r="BA36" s="15">
        <v>15.731805801391602</v>
      </c>
      <c r="BB36" s="14">
        <f>(BA36+BA37+BA38)/3</f>
        <v>15.669270502726237</v>
      </c>
      <c r="BC36" s="13"/>
      <c r="BD36" s="12"/>
      <c r="BE36" s="12"/>
      <c r="BF36" s="12"/>
      <c r="BG36" s="11"/>
      <c r="BI36" s="20" t="s">
        <v>17</v>
      </c>
      <c r="BJ36" s="20" t="s">
        <v>11</v>
      </c>
      <c r="BK36" s="15">
        <v>15.731805801391602</v>
      </c>
      <c r="BL36" s="14">
        <f>(BK36+BK37+BK38)/3</f>
        <v>15.669270502726237</v>
      </c>
      <c r="BM36" s="13"/>
      <c r="BN36" s="12"/>
      <c r="BO36" s="12"/>
      <c r="BP36" s="12"/>
      <c r="BQ36" s="11"/>
      <c r="BS36" s="20" t="s">
        <v>17</v>
      </c>
      <c r="BT36" s="20" t="s">
        <v>11</v>
      </c>
      <c r="BU36" s="15">
        <v>15.731805801391602</v>
      </c>
      <c r="BV36" s="14">
        <f>(BU36+BU37+BU38)/3</f>
        <v>15.669270502726237</v>
      </c>
      <c r="BW36" s="13"/>
      <c r="BX36" s="12"/>
      <c r="BY36" s="12"/>
      <c r="BZ36" s="12"/>
      <c r="CA36" s="11"/>
    </row>
    <row r="37" spans="1:79" x14ac:dyDescent="0.15">
      <c r="A37" s="18" t="s">
        <v>10</v>
      </c>
      <c r="B37" s="16"/>
      <c r="C37" s="15">
        <v>13.965602874755859</v>
      </c>
      <c r="D37" s="14"/>
      <c r="E37" s="13"/>
      <c r="F37" s="12"/>
      <c r="G37" s="12"/>
      <c r="H37" s="12"/>
      <c r="I37" s="11"/>
      <c r="K37" s="18" t="s">
        <v>10</v>
      </c>
      <c r="L37" s="16"/>
      <c r="M37" s="15">
        <v>13.965602874755859</v>
      </c>
      <c r="N37" s="14"/>
      <c r="O37" s="13"/>
      <c r="P37" s="12"/>
      <c r="Q37" s="12"/>
      <c r="R37" s="12"/>
      <c r="S37" s="11"/>
      <c r="U37" s="18" t="s">
        <v>10</v>
      </c>
      <c r="V37" s="16"/>
      <c r="W37" s="15">
        <v>13.965602874755859</v>
      </c>
      <c r="X37" s="14"/>
      <c r="Y37" s="13"/>
      <c r="Z37" s="12"/>
      <c r="AA37" s="12"/>
      <c r="AB37" s="12"/>
      <c r="AC37" s="11"/>
      <c r="AE37" s="18" t="s">
        <v>10</v>
      </c>
      <c r="AF37" s="16"/>
      <c r="AG37" s="15">
        <v>13.965602874755859</v>
      </c>
      <c r="AH37" s="14"/>
      <c r="AI37" s="13"/>
      <c r="AJ37" s="12"/>
      <c r="AK37" s="12"/>
      <c r="AL37" s="12"/>
      <c r="AM37" s="11"/>
      <c r="AO37" s="18" t="s">
        <v>10</v>
      </c>
      <c r="AP37" s="16"/>
      <c r="AQ37" s="15">
        <v>15.566005706787109</v>
      </c>
      <c r="AR37" s="14"/>
      <c r="AS37" s="13"/>
      <c r="AT37" s="12"/>
      <c r="AU37" s="12"/>
      <c r="AV37" s="12"/>
      <c r="AW37" s="11"/>
      <c r="AY37" s="18" t="s">
        <v>10</v>
      </c>
      <c r="AZ37" s="16"/>
      <c r="BA37" s="15">
        <v>15.566005706787109</v>
      </c>
      <c r="BB37" s="14"/>
      <c r="BC37" s="13"/>
      <c r="BD37" s="12"/>
      <c r="BE37" s="12"/>
      <c r="BF37" s="12"/>
      <c r="BG37" s="11"/>
      <c r="BI37" s="18" t="s">
        <v>10</v>
      </c>
      <c r="BJ37" s="16"/>
      <c r="BK37" s="15">
        <v>15.566005706787109</v>
      </c>
      <c r="BL37" s="14"/>
      <c r="BM37" s="13"/>
      <c r="BN37" s="12"/>
      <c r="BO37" s="12"/>
      <c r="BP37" s="12"/>
      <c r="BQ37" s="11"/>
      <c r="BS37" s="18" t="s">
        <v>10</v>
      </c>
      <c r="BT37" s="16"/>
      <c r="BU37" s="15">
        <v>15.566005706787109</v>
      </c>
      <c r="BV37" s="14"/>
      <c r="BW37" s="13"/>
      <c r="BX37" s="12"/>
      <c r="BY37" s="12"/>
      <c r="BZ37" s="12"/>
      <c r="CA37" s="11"/>
    </row>
    <row r="38" spans="1:79" x14ac:dyDescent="0.15">
      <c r="A38" s="18" t="s">
        <v>13</v>
      </c>
      <c r="B38" s="16"/>
      <c r="C38" s="15">
        <v>13.943246841430664</v>
      </c>
      <c r="D38" s="14"/>
      <c r="E38" s="13"/>
      <c r="F38" s="12"/>
      <c r="G38" s="12"/>
      <c r="H38" s="12"/>
      <c r="I38" s="11"/>
      <c r="K38" s="18" t="s">
        <v>13</v>
      </c>
      <c r="L38" s="16"/>
      <c r="M38" s="15">
        <v>13.943246841430664</v>
      </c>
      <c r="N38" s="14"/>
      <c r="O38" s="13"/>
      <c r="P38" s="12"/>
      <c r="Q38" s="12"/>
      <c r="R38" s="12"/>
      <c r="S38" s="11"/>
      <c r="U38" s="18" t="s">
        <v>13</v>
      </c>
      <c r="V38" s="16"/>
      <c r="W38" s="15">
        <v>13.943246841430664</v>
      </c>
      <c r="X38" s="14"/>
      <c r="Y38" s="13"/>
      <c r="Z38" s="12"/>
      <c r="AA38" s="12"/>
      <c r="AB38" s="12"/>
      <c r="AC38" s="11"/>
      <c r="AE38" s="18" t="s">
        <v>13</v>
      </c>
      <c r="AF38" s="16"/>
      <c r="AG38" s="15">
        <v>13.943246841430664</v>
      </c>
      <c r="AH38" s="14"/>
      <c r="AI38" s="13"/>
      <c r="AJ38" s="12"/>
      <c r="AK38" s="12"/>
      <c r="AL38" s="12"/>
      <c r="AM38" s="11"/>
      <c r="AO38" s="18" t="s">
        <v>13</v>
      </c>
      <c r="AP38" s="16"/>
      <c r="AQ38" s="15">
        <v>15.71</v>
      </c>
      <c r="AR38" s="14"/>
      <c r="AS38" s="13"/>
      <c r="AT38" s="12"/>
      <c r="AU38" s="12"/>
      <c r="AV38" s="12"/>
      <c r="AW38" s="11"/>
      <c r="AY38" s="18" t="s">
        <v>13</v>
      </c>
      <c r="AZ38" s="16"/>
      <c r="BA38" s="15">
        <v>15.71</v>
      </c>
      <c r="BB38" s="14"/>
      <c r="BC38" s="13"/>
      <c r="BD38" s="12"/>
      <c r="BE38" s="12"/>
      <c r="BF38" s="12"/>
      <c r="BG38" s="11"/>
      <c r="BI38" s="18" t="s">
        <v>13</v>
      </c>
      <c r="BJ38" s="16"/>
      <c r="BK38" s="15">
        <v>15.71</v>
      </c>
      <c r="BL38" s="14"/>
      <c r="BM38" s="13"/>
      <c r="BN38" s="12"/>
      <c r="BO38" s="12"/>
      <c r="BP38" s="12"/>
      <c r="BQ38" s="11"/>
      <c r="BS38" s="18" t="s">
        <v>13</v>
      </c>
      <c r="BT38" s="16"/>
      <c r="BU38" s="15">
        <v>15.71</v>
      </c>
      <c r="BV38" s="14"/>
      <c r="BW38" s="13"/>
      <c r="BX38" s="12"/>
      <c r="BY38" s="12"/>
      <c r="BZ38" s="12"/>
      <c r="CA38" s="11"/>
    </row>
    <row r="39" spans="1:79" x14ac:dyDescent="0.15">
      <c r="A39" s="16"/>
      <c r="B39" s="16" t="s">
        <v>8</v>
      </c>
      <c r="C39" s="15">
        <v>30.765857696533203</v>
      </c>
      <c r="D39" s="14">
        <f>(C39+C40+C41)/3</f>
        <v>30.894910558064755</v>
      </c>
      <c r="E39" s="13">
        <f>C39-D36</f>
        <v>16.822876294453941</v>
      </c>
      <c r="F39" s="12">
        <f>POWER(2,-E39)</f>
        <v>8.6260033411017568E-6</v>
      </c>
      <c r="G39" s="12">
        <f>AVERAGE(F39:F41)</f>
        <v>7.9039278082178483E-6</v>
      </c>
      <c r="H39" s="12">
        <f>STDEV(F39:F41)</f>
        <v>6.2561395248569535E-7</v>
      </c>
      <c r="I39" s="11">
        <f>(H39)/SQRT(3)</f>
        <v>3.6119838387640195E-7</v>
      </c>
      <c r="K39" s="16"/>
      <c r="L39" s="16" t="s">
        <v>7</v>
      </c>
      <c r="M39" s="15">
        <v>33.231915283203101</v>
      </c>
      <c r="N39" s="14">
        <f>(M39+M40+M41)/3</f>
        <v>33.216770426432284</v>
      </c>
      <c r="O39" s="13">
        <f>M39-N36</f>
        <v>19.288933881123839</v>
      </c>
      <c r="P39" s="12">
        <f>POWER(2,-O39)</f>
        <v>1.5611776218130489E-6</v>
      </c>
      <c r="Q39" s="12">
        <f>AVERAGE(P39:P41)</f>
        <v>1.5777153061347718E-6</v>
      </c>
      <c r="R39" s="12">
        <f>STDEV(P39:P41)</f>
        <v>1.7236607487878978E-8</v>
      </c>
      <c r="S39" s="11">
        <f>(R39)/SQRT(3)</f>
        <v>9.951559973042848E-9</v>
      </c>
      <c r="U39" s="16"/>
      <c r="V39" s="16" t="s">
        <v>6</v>
      </c>
      <c r="W39" s="15">
        <v>18.833980560302734</v>
      </c>
      <c r="X39" s="14">
        <f>(W39+W40+W41)/3</f>
        <v>18.797328313191731</v>
      </c>
      <c r="Y39" s="13">
        <f>W39-X36</f>
        <v>4.8909991582234706</v>
      </c>
      <c r="Z39" s="12">
        <f>POWER(2,-Y39)</f>
        <v>3.3702533155032362E-2</v>
      </c>
      <c r="AA39" s="12">
        <f>AVERAGE(Z39:Z41)</f>
        <v>3.4575804301282688E-2</v>
      </c>
      <c r="AB39" s="12">
        <f>STDEV(Z39:Z41)</f>
        <v>7.91624610186628E-4</v>
      </c>
      <c r="AC39" s="11">
        <f>(AB39)/SQRT(3)</f>
        <v>4.5704468178838224E-4</v>
      </c>
      <c r="AE39" s="16"/>
      <c r="AF39" s="16" t="s">
        <v>5</v>
      </c>
      <c r="AG39" s="15">
        <v>33.833980560302699</v>
      </c>
      <c r="AH39" s="14">
        <f>(AG39+AG40+AG41)/3</f>
        <v>33.797328313191699</v>
      </c>
      <c r="AI39" s="13">
        <f>AG39-AH36</f>
        <v>19.890999158223437</v>
      </c>
      <c r="AJ39" s="12">
        <f>POWER(2,-AI39)</f>
        <v>1.0285196885691276E-6</v>
      </c>
      <c r="AK39" s="12">
        <f>AVERAGE(AJ39:AJ41)</f>
        <v>1.0551698089991283E-6</v>
      </c>
      <c r="AL39" s="12">
        <f>STDEV(AJ39:AJ41)</f>
        <v>2.4158465887037724E-8</v>
      </c>
      <c r="AM39" s="11">
        <f>(AL39)/SQRT(3)</f>
        <v>1.3947896783089621E-8</v>
      </c>
      <c r="AO39" s="16"/>
      <c r="AP39" s="16" t="s">
        <v>8</v>
      </c>
      <c r="AQ39" s="15">
        <v>24.905899047851562</v>
      </c>
      <c r="AR39" s="14">
        <f>(AQ39+AQ40+AQ41)/3</f>
        <v>24.928017272949219</v>
      </c>
      <c r="AS39" s="13">
        <f>AQ39-AR36</f>
        <v>9.2366285451253258</v>
      </c>
      <c r="AT39" s="12">
        <f>POWER(2,-AS39)</f>
        <v>1.6576687453563024E-3</v>
      </c>
      <c r="AU39" s="12">
        <f>AVERAGE(AT39:AT41)</f>
        <v>1.632639126158875E-3</v>
      </c>
      <c r="AV39" s="12">
        <f>STDEV(AT39:AT41)</f>
        <v>3.047508568962925E-5</v>
      </c>
      <c r="AW39" s="11">
        <f>(AV39)/SQRT(3)</f>
        <v>1.7594798926484361E-5</v>
      </c>
      <c r="AY39" s="16"/>
      <c r="AZ39" s="16" t="s">
        <v>7</v>
      </c>
      <c r="BA39" s="15">
        <v>34.074642181396484</v>
      </c>
      <c r="BB39" s="14">
        <f>(BA39+BA40+BA41)/3</f>
        <v>34.039715677897135</v>
      </c>
      <c r="BC39" s="13">
        <f>BA39-BB36</f>
        <v>18.405371678670249</v>
      </c>
      <c r="BD39" s="12">
        <f>POWER(2,-BC39)</f>
        <v>2.8802556908038518E-6</v>
      </c>
      <c r="BE39" s="12">
        <f>AVERAGE(BD39:BD41)</f>
        <v>2.9512683478868559E-6</v>
      </c>
      <c r="BF39" s="12">
        <f>STDEV(BD39:BD41)</f>
        <v>6.1675302525084669E-8</v>
      </c>
      <c r="BG39" s="11">
        <f>(BF39)/SQRT(3)</f>
        <v>3.5608252515209244E-8</v>
      </c>
      <c r="BI39" s="16"/>
      <c r="BJ39" s="16" t="s">
        <v>6</v>
      </c>
      <c r="BK39" s="15">
        <v>20.536951065063477</v>
      </c>
      <c r="BL39" s="14">
        <f>(BK39+BK40+BK41)/3</f>
        <v>20.512362085978193</v>
      </c>
      <c r="BM39" s="13">
        <f>BK39-BL36</f>
        <v>4.8676805623372399</v>
      </c>
      <c r="BN39" s="12">
        <f>POWER(2,-BM39)</f>
        <v>3.4251700781578499E-2</v>
      </c>
      <c r="BO39" s="12">
        <f>AVERAGE(BN39:BN41)</f>
        <v>3.4843560802466707E-2</v>
      </c>
      <c r="BP39" s="12">
        <f>STDEV(BN39:BN41)</f>
        <v>5.6678752274080758E-4</v>
      </c>
      <c r="BQ39" s="11">
        <f>(BP39)/SQRT(3)</f>
        <v>3.2723492882772641E-4</v>
      </c>
      <c r="BS39" s="16"/>
      <c r="BT39" s="16" t="s">
        <v>5</v>
      </c>
      <c r="BU39" s="15">
        <v>34.944340896606398</v>
      </c>
      <c r="BV39" s="14">
        <f>(BU39+BU40+BU41)/3</f>
        <v>34.991760762532529</v>
      </c>
      <c r="BW39" s="13">
        <f>BU39-BV36</f>
        <v>19.275070393880164</v>
      </c>
      <c r="BX39" s="12">
        <f>POWER(2,-BW39)</f>
        <v>1.5762519719763179E-6</v>
      </c>
      <c r="BY39" s="12">
        <f>AVERAGE(BX39:BX41)</f>
        <v>1.5259852050716532E-6</v>
      </c>
      <c r="BZ39" s="12">
        <f>STDEV(BX39:BX41)</f>
        <v>5.6434940549015975E-8</v>
      </c>
      <c r="CA39" s="11">
        <f>(BZ39)/SQRT(3)</f>
        <v>3.25827281176749E-8</v>
      </c>
    </row>
    <row r="40" spans="1:79" x14ac:dyDescent="0.15">
      <c r="A40" s="16"/>
      <c r="B40" s="16"/>
      <c r="C40" s="15">
        <v>30.955868911743099</v>
      </c>
      <c r="D40" s="14"/>
      <c r="E40" s="13">
        <f>C40-D36</f>
        <v>17.012887509663834</v>
      </c>
      <c r="F40" s="12">
        <f>POWER(2,-E40)</f>
        <v>7.5615450988004337E-6</v>
      </c>
      <c r="G40" s="12"/>
      <c r="H40" s="12"/>
      <c r="I40" s="11"/>
      <c r="K40" s="16"/>
      <c r="L40" s="16"/>
      <c r="M40" s="15">
        <v>33.200473785400391</v>
      </c>
      <c r="N40" s="14"/>
      <c r="O40" s="13">
        <f>M40-N36</f>
        <v>19.257492383321129</v>
      </c>
      <c r="P40" s="12">
        <f>POWER(2,-O40)</f>
        <v>1.5955747366846471E-6</v>
      </c>
      <c r="Q40" s="12"/>
      <c r="R40" s="12"/>
      <c r="S40" s="11"/>
      <c r="U40" s="16"/>
      <c r="V40" s="16"/>
      <c r="W40" s="15">
        <v>18.788640975952148</v>
      </c>
      <c r="X40" s="14"/>
      <c r="Y40" s="13">
        <f>W40-X36</f>
        <v>4.8456595738728847</v>
      </c>
      <c r="Z40" s="12">
        <f>POWER(2,-Y40)</f>
        <v>3.4778521828293156E-2</v>
      </c>
      <c r="AA40" s="12"/>
      <c r="AB40" s="12"/>
      <c r="AC40" s="11"/>
      <c r="AE40" s="16"/>
      <c r="AF40" s="16"/>
      <c r="AG40" s="15">
        <v>33.788640975952099</v>
      </c>
      <c r="AH40" s="14"/>
      <c r="AI40" s="13">
        <f>AG40-AH36</f>
        <v>19.845659573872837</v>
      </c>
      <c r="AJ40" s="12">
        <f>POWER(2,-AI40)</f>
        <v>1.0613562569669896E-6</v>
      </c>
      <c r="AK40" s="12"/>
      <c r="AL40" s="12"/>
      <c r="AM40" s="11"/>
      <c r="AO40" s="16"/>
      <c r="AP40" s="16"/>
      <c r="AQ40" s="15">
        <v>24.958152770996094</v>
      </c>
      <c r="AR40" s="14"/>
      <c r="AS40" s="13">
        <f>AQ40-AR36</f>
        <v>9.2888822682698571</v>
      </c>
      <c r="AT40" s="12">
        <f>POWER(2,-AS40)</f>
        <v>1.5987030778024686E-3</v>
      </c>
      <c r="AU40" s="12"/>
      <c r="AV40" s="12"/>
      <c r="AW40" s="11"/>
      <c r="AY40" s="16"/>
      <c r="AZ40" s="16"/>
      <c r="BA40" s="15">
        <v>34.024504852294903</v>
      </c>
      <c r="BB40" s="14"/>
      <c r="BC40" s="13">
        <f>BA40-BB36</f>
        <v>18.355234349568669</v>
      </c>
      <c r="BD40" s="12">
        <f>POWER(2,-BC40)</f>
        <v>2.9821115399228011E-6</v>
      </c>
      <c r="BE40" s="12"/>
      <c r="BF40" s="12"/>
      <c r="BG40" s="11"/>
      <c r="BI40" s="16"/>
      <c r="BJ40" s="16"/>
      <c r="BK40" s="15">
        <v>20.490135192871094</v>
      </c>
      <c r="BL40" s="14"/>
      <c r="BM40" s="13">
        <f>BK40-BL36</f>
        <v>4.8208646901448571</v>
      </c>
      <c r="BN40" s="12">
        <f>POWER(2,-BM40)</f>
        <v>3.538140894511739E-2</v>
      </c>
      <c r="BO40" s="12"/>
      <c r="BP40" s="12"/>
      <c r="BQ40" s="11"/>
      <c r="BS40" s="16"/>
      <c r="BT40" s="16"/>
      <c r="BU40" s="15">
        <v>34.980941390991198</v>
      </c>
      <c r="BV40" s="14"/>
      <c r="BW40" s="13">
        <f>BU40-BV36</f>
        <v>19.311670888264963</v>
      </c>
      <c r="BX40" s="12">
        <f>POWER(2,-BW40)</f>
        <v>1.5367661867603762E-6</v>
      </c>
      <c r="BY40" s="12"/>
      <c r="BZ40" s="12"/>
      <c r="CA40" s="11"/>
    </row>
    <row r="41" spans="1:79" x14ac:dyDescent="0.15">
      <c r="A41" s="16"/>
      <c r="B41" s="16"/>
      <c r="C41" s="22">
        <v>30.963005065917969</v>
      </c>
      <c r="D41" s="14"/>
      <c r="E41" s="13">
        <f>C41-D36</f>
        <v>17.020023663838707</v>
      </c>
      <c r="F41" s="12">
        <f>POWER(2,-E41)</f>
        <v>7.5242349847513552E-6</v>
      </c>
      <c r="G41" s="12"/>
      <c r="H41" s="12"/>
      <c r="I41" s="21"/>
      <c r="K41" s="16"/>
      <c r="L41" s="16"/>
      <c r="M41" s="22">
        <v>33.217922210693359</v>
      </c>
      <c r="N41" s="14"/>
      <c r="O41" s="13">
        <f>M41-N36</f>
        <v>19.274940808614097</v>
      </c>
      <c r="P41" s="12">
        <f>POWER(2,-O41)</f>
        <v>1.5763935599066193E-6</v>
      </c>
      <c r="Q41" s="12"/>
      <c r="R41" s="12"/>
      <c r="S41" s="21"/>
      <c r="U41" s="16"/>
      <c r="V41" s="16"/>
      <c r="W41" s="22">
        <v>18.769363403320312</v>
      </c>
      <c r="X41" s="14"/>
      <c r="Y41" s="13">
        <f>W41-X36</f>
        <v>4.8263820012410488</v>
      </c>
      <c r="Z41" s="12">
        <f>POWER(2,-Y41)</f>
        <v>3.5246357920522539E-2</v>
      </c>
      <c r="AA41" s="12"/>
      <c r="AB41" s="12"/>
      <c r="AC41" s="21"/>
      <c r="AE41" s="16"/>
      <c r="AF41" s="16"/>
      <c r="AG41" s="22">
        <v>33.769363403320298</v>
      </c>
      <c r="AH41" s="14"/>
      <c r="AI41" s="13">
        <f>AG41-AH36</f>
        <v>19.826382001241036</v>
      </c>
      <c r="AJ41" s="12">
        <f>POWER(2,-AI41)</f>
        <v>1.075633481461268E-6</v>
      </c>
      <c r="AK41" s="12"/>
      <c r="AL41" s="12"/>
      <c r="AM41" s="21"/>
      <c r="AO41" s="16"/>
      <c r="AP41" s="16"/>
      <c r="AQ41" s="22">
        <v>24.92</v>
      </c>
      <c r="AR41" s="14"/>
      <c r="AS41" s="13">
        <f>AQ41-AR36</f>
        <v>9.250729497273765</v>
      </c>
      <c r="AT41" s="12">
        <f>POWER(2,-AS41)</f>
        <v>1.6415455553178539E-3</v>
      </c>
      <c r="AU41" s="12"/>
      <c r="AV41" s="12"/>
      <c r="AW41" s="21"/>
      <c r="AY41" s="16"/>
      <c r="AZ41" s="16"/>
      <c r="BA41" s="22">
        <v>34.020000000000003</v>
      </c>
      <c r="BB41" s="14"/>
      <c r="BC41" s="13">
        <f>BA41-BB36</f>
        <v>18.350729497273768</v>
      </c>
      <c r="BD41" s="12">
        <f>POWER(2,-BC41)</f>
        <v>2.991437812933915E-6</v>
      </c>
      <c r="BE41" s="12"/>
      <c r="BF41" s="12"/>
      <c r="BG41" s="21"/>
      <c r="BI41" s="16"/>
      <c r="BJ41" s="16"/>
      <c r="BK41" s="22">
        <v>20.51</v>
      </c>
      <c r="BL41" s="14"/>
      <c r="BM41" s="13">
        <f>BK41-BL36</f>
        <v>4.8407294972737649</v>
      </c>
      <c r="BN41" s="12">
        <f>POWER(2,-BM41)</f>
        <v>3.4897572680704217E-2</v>
      </c>
      <c r="BO41" s="12"/>
      <c r="BP41" s="12"/>
      <c r="BQ41" s="21"/>
      <c r="BS41" s="16"/>
      <c r="BT41" s="16"/>
      <c r="BU41" s="22">
        <v>35.049999999999997</v>
      </c>
      <c r="BV41" s="14"/>
      <c r="BW41" s="13">
        <f>BU41-BV36</f>
        <v>19.380729497273762</v>
      </c>
      <c r="BX41" s="12">
        <f>POWER(2,-BW41)</f>
        <v>1.4649374564782656E-6</v>
      </c>
      <c r="BY41" s="12"/>
      <c r="BZ41" s="12"/>
      <c r="CA41" s="21"/>
    </row>
    <row r="42" spans="1:79" x14ac:dyDescent="0.15">
      <c r="A42" s="20" t="s">
        <v>17</v>
      </c>
      <c r="B42" s="20" t="s">
        <v>11</v>
      </c>
      <c r="C42" s="15">
        <v>14.033788681030273</v>
      </c>
      <c r="D42" s="14">
        <f>(C42+C43+C44)/3</f>
        <v>14.092615763346354</v>
      </c>
      <c r="E42" s="14"/>
      <c r="F42" s="19"/>
      <c r="G42" s="19"/>
      <c r="H42" s="19"/>
      <c r="I42" s="11"/>
      <c r="K42" s="20" t="s">
        <v>17</v>
      </c>
      <c r="L42" s="20" t="s">
        <v>11</v>
      </c>
      <c r="M42" s="15">
        <v>14.033788681030273</v>
      </c>
      <c r="N42" s="14">
        <f>(M42+M43+M44)/3</f>
        <v>14.092615763346354</v>
      </c>
      <c r="O42" s="14"/>
      <c r="P42" s="19"/>
      <c r="Q42" s="19"/>
      <c r="R42" s="19"/>
      <c r="S42" s="11"/>
      <c r="U42" s="20" t="s">
        <v>17</v>
      </c>
      <c r="V42" s="20" t="s">
        <v>11</v>
      </c>
      <c r="W42" s="15">
        <v>14.033788681030273</v>
      </c>
      <c r="X42" s="14">
        <f>(W42+W43+W44)/3</f>
        <v>14.092615763346354</v>
      </c>
      <c r="Y42" s="14"/>
      <c r="Z42" s="19"/>
      <c r="AA42" s="19"/>
      <c r="AB42" s="19"/>
      <c r="AC42" s="11"/>
      <c r="AE42" s="20" t="s">
        <v>17</v>
      </c>
      <c r="AF42" s="20" t="s">
        <v>11</v>
      </c>
      <c r="AG42" s="15">
        <v>14.033788681030273</v>
      </c>
      <c r="AH42" s="14">
        <f>(AG42+AG43+AG44)/3</f>
        <v>14.092615763346354</v>
      </c>
      <c r="AI42" s="14"/>
      <c r="AJ42" s="19"/>
      <c r="AK42" s="19"/>
      <c r="AL42" s="19"/>
      <c r="AM42" s="11"/>
      <c r="AO42" s="20" t="s">
        <v>17</v>
      </c>
      <c r="AP42" s="20" t="s">
        <v>11</v>
      </c>
      <c r="AQ42" s="15">
        <v>16.033788681030273</v>
      </c>
      <c r="AR42" s="14">
        <f>(AQ42+AQ43+AQ44)/3</f>
        <v>15.963350995381674</v>
      </c>
      <c r="AS42" s="14"/>
      <c r="AT42" s="19"/>
      <c r="AU42" s="19"/>
      <c r="AV42" s="19"/>
      <c r="AW42" s="11"/>
      <c r="AY42" s="20" t="s">
        <v>17</v>
      </c>
      <c r="AZ42" s="20" t="s">
        <v>11</v>
      </c>
      <c r="BA42" s="15">
        <v>16.033788681030273</v>
      </c>
      <c r="BB42" s="14">
        <f>(BA42+BA43+BA44)/3</f>
        <v>15.963350995381674</v>
      </c>
      <c r="BC42" s="14"/>
      <c r="BD42" s="19"/>
      <c r="BE42" s="19"/>
      <c r="BF42" s="19"/>
      <c r="BG42" s="11"/>
      <c r="BI42" s="20" t="s">
        <v>17</v>
      </c>
      <c r="BJ42" s="20" t="s">
        <v>11</v>
      </c>
      <c r="BK42" s="15">
        <v>16.033788681030273</v>
      </c>
      <c r="BL42" s="14">
        <f>(BK42+BK43+BK44)/3</f>
        <v>15.963350995381674</v>
      </c>
      <c r="BM42" s="14"/>
      <c r="BN42" s="19"/>
      <c r="BO42" s="19"/>
      <c r="BP42" s="19"/>
      <c r="BQ42" s="11"/>
      <c r="BS42" s="20" t="s">
        <v>17</v>
      </c>
      <c r="BT42" s="20" t="s">
        <v>11</v>
      </c>
      <c r="BU42" s="15">
        <v>16.033788681030273</v>
      </c>
      <c r="BV42" s="14">
        <f>(BU42+BU43+BU44)/3</f>
        <v>15.963350995381674</v>
      </c>
      <c r="BW42" s="14"/>
      <c r="BX42" s="19"/>
      <c r="BY42" s="19"/>
      <c r="BZ42" s="19"/>
      <c r="CA42" s="11"/>
    </row>
    <row r="43" spans="1:79" x14ac:dyDescent="0.15">
      <c r="A43" s="18" t="s">
        <v>10</v>
      </c>
      <c r="B43" s="16"/>
      <c r="C43" s="15">
        <v>14.108809471130371</v>
      </c>
      <c r="D43" s="14"/>
      <c r="E43" s="13"/>
      <c r="F43" s="12"/>
      <c r="G43" s="12"/>
      <c r="H43" s="12"/>
      <c r="I43" s="11"/>
      <c r="K43" s="18" t="s">
        <v>10</v>
      </c>
      <c r="L43" s="16"/>
      <c r="M43" s="15">
        <v>14.108809471130371</v>
      </c>
      <c r="N43" s="14"/>
      <c r="O43" s="13"/>
      <c r="P43" s="12"/>
      <c r="Q43" s="12"/>
      <c r="R43" s="12"/>
      <c r="S43" s="11"/>
      <c r="U43" s="18" t="s">
        <v>10</v>
      </c>
      <c r="V43" s="16"/>
      <c r="W43" s="15">
        <v>14.108809471130371</v>
      </c>
      <c r="X43" s="14"/>
      <c r="Y43" s="13"/>
      <c r="Z43" s="12"/>
      <c r="AA43" s="12"/>
      <c r="AB43" s="12"/>
      <c r="AC43" s="11"/>
      <c r="AE43" s="18" t="s">
        <v>10</v>
      </c>
      <c r="AF43" s="16"/>
      <c r="AG43" s="15">
        <v>14.108809471130371</v>
      </c>
      <c r="AH43" s="14"/>
      <c r="AI43" s="13"/>
      <c r="AJ43" s="12"/>
      <c r="AK43" s="12"/>
      <c r="AL43" s="12"/>
      <c r="AM43" s="11"/>
      <c r="AO43" s="18" t="s">
        <v>10</v>
      </c>
      <c r="AP43" s="16"/>
      <c r="AQ43" s="15">
        <v>15.906264305114746</v>
      </c>
      <c r="AR43" s="14"/>
      <c r="AS43" s="13"/>
      <c r="AT43" s="12"/>
      <c r="AU43" s="12"/>
      <c r="AV43" s="12"/>
      <c r="AW43" s="11"/>
      <c r="AY43" s="18" t="s">
        <v>10</v>
      </c>
      <c r="AZ43" s="16"/>
      <c r="BA43" s="15">
        <v>15.906264305114746</v>
      </c>
      <c r="BB43" s="14"/>
      <c r="BC43" s="13"/>
      <c r="BD43" s="12"/>
      <c r="BE43" s="12"/>
      <c r="BF43" s="12"/>
      <c r="BG43" s="11"/>
      <c r="BI43" s="18" t="s">
        <v>10</v>
      </c>
      <c r="BJ43" s="16"/>
      <c r="BK43" s="15">
        <v>15.906264305114746</v>
      </c>
      <c r="BL43" s="14"/>
      <c r="BM43" s="13"/>
      <c r="BN43" s="12"/>
      <c r="BO43" s="12"/>
      <c r="BP43" s="12"/>
      <c r="BQ43" s="11"/>
      <c r="BS43" s="18" t="s">
        <v>10</v>
      </c>
      <c r="BT43" s="16"/>
      <c r="BU43" s="15">
        <v>15.906264305114746</v>
      </c>
      <c r="BV43" s="14"/>
      <c r="BW43" s="13"/>
      <c r="BX43" s="12"/>
      <c r="BY43" s="12"/>
      <c r="BZ43" s="12"/>
      <c r="CA43" s="11"/>
    </row>
    <row r="44" spans="1:79" x14ac:dyDescent="0.15">
      <c r="A44" s="18" t="s">
        <v>9</v>
      </c>
      <c r="B44" s="16"/>
      <c r="C44" s="15">
        <v>14.135249137878418</v>
      </c>
      <c r="D44" s="14"/>
      <c r="E44" s="13"/>
      <c r="F44" s="12"/>
      <c r="G44" s="12"/>
      <c r="H44" s="12"/>
      <c r="I44" s="11"/>
      <c r="K44" s="18" t="s">
        <v>9</v>
      </c>
      <c r="L44" s="16"/>
      <c r="M44" s="15">
        <v>14.135249137878418</v>
      </c>
      <c r="N44" s="14"/>
      <c r="O44" s="13"/>
      <c r="P44" s="12"/>
      <c r="Q44" s="12"/>
      <c r="R44" s="12"/>
      <c r="S44" s="11"/>
      <c r="U44" s="18" t="s">
        <v>9</v>
      </c>
      <c r="V44" s="16"/>
      <c r="W44" s="15">
        <v>14.135249137878418</v>
      </c>
      <c r="X44" s="14"/>
      <c r="Y44" s="13"/>
      <c r="Z44" s="12"/>
      <c r="AA44" s="12"/>
      <c r="AB44" s="12"/>
      <c r="AC44" s="11"/>
      <c r="AE44" s="18" t="s">
        <v>9</v>
      </c>
      <c r="AF44" s="16"/>
      <c r="AG44" s="15">
        <v>14.135249137878418</v>
      </c>
      <c r="AH44" s="14"/>
      <c r="AI44" s="13"/>
      <c r="AJ44" s="12"/>
      <c r="AK44" s="12"/>
      <c r="AL44" s="12"/>
      <c r="AM44" s="11"/>
      <c r="AO44" s="18" t="s">
        <v>9</v>
      </c>
      <c r="AP44" s="16"/>
      <c r="AQ44" s="15">
        <v>15.95</v>
      </c>
      <c r="AR44" s="14"/>
      <c r="AS44" s="13"/>
      <c r="AT44" s="12"/>
      <c r="AU44" s="12"/>
      <c r="AV44" s="12"/>
      <c r="AW44" s="11"/>
      <c r="AY44" s="18" t="s">
        <v>9</v>
      </c>
      <c r="AZ44" s="16"/>
      <c r="BA44" s="15">
        <v>15.95</v>
      </c>
      <c r="BB44" s="14"/>
      <c r="BC44" s="13"/>
      <c r="BD44" s="12"/>
      <c r="BE44" s="12"/>
      <c r="BF44" s="12"/>
      <c r="BG44" s="11"/>
      <c r="BI44" s="18" t="s">
        <v>9</v>
      </c>
      <c r="BJ44" s="16"/>
      <c r="BK44" s="15">
        <v>15.95</v>
      </c>
      <c r="BL44" s="14"/>
      <c r="BM44" s="13"/>
      <c r="BN44" s="12"/>
      <c r="BO44" s="12"/>
      <c r="BP44" s="12"/>
      <c r="BQ44" s="11"/>
      <c r="BS44" s="18" t="s">
        <v>9</v>
      </c>
      <c r="BT44" s="16"/>
      <c r="BU44" s="15">
        <v>15.95</v>
      </c>
      <c r="BV44" s="14"/>
      <c r="BW44" s="13"/>
      <c r="BX44" s="12"/>
      <c r="BY44" s="12"/>
      <c r="BZ44" s="12"/>
      <c r="CA44" s="11"/>
    </row>
    <row r="45" spans="1:79" x14ac:dyDescent="0.15">
      <c r="A45" s="16"/>
      <c r="B45" s="16" t="s">
        <v>8</v>
      </c>
      <c r="C45" s="15">
        <v>30.091397666931101</v>
      </c>
      <c r="D45" s="14">
        <f>(C45+C46+C47)/3</f>
        <v>30.071423657735163</v>
      </c>
      <c r="E45" s="13">
        <f>C45-D42</f>
        <v>15.998781903584748</v>
      </c>
      <c r="F45" s="12">
        <f>POWER(2,-E45)</f>
        <v>1.5271677805090832E-5</v>
      </c>
      <c r="G45" s="12">
        <f>AVERAGE(F45:F47)</f>
        <v>1.5486798923329955E-5</v>
      </c>
      <c r="H45" s="12">
        <f>STDEV(F45:F47)</f>
        <v>3.2204295740480808E-7</v>
      </c>
      <c r="I45" s="11">
        <f>(H45)/SQRT(3)</f>
        <v>1.8593158814828915E-7</v>
      </c>
      <c r="K45" s="16"/>
      <c r="L45" s="16" t="s">
        <v>7</v>
      </c>
      <c r="M45" s="15">
        <v>32.892852783203125</v>
      </c>
      <c r="N45" s="14">
        <f>(M45+M46+M47)/3</f>
        <v>32.829919179280601</v>
      </c>
      <c r="O45" s="13">
        <f>M45-N42</f>
        <v>18.800237019856773</v>
      </c>
      <c r="P45" s="12">
        <f>POWER(2,-O45)</f>
        <v>2.1906083130893952E-6</v>
      </c>
      <c r="Q45" s="12">
        <f>AVERAGE(P45:P47)</f>
        <v>2.2894995154151604E-6</v>
      </c>
      <c r="R45" s="12">
        <f>STDEV(P45:P47)</f>
        <v>9.1052211017111837E-8</v>
      </c>
      <c r="S45" s="11">
        <f>(R45)/SQRT(3)</f>
        <v>5.2569018541040129E-8</v>
      </c>
      <c r="U45" s="16"/>
      <c r="V45" s="16" t="s">
        <v>6</v>
      </c>
      <c r="W45" s="15">
        <v>18.921655654907227</v>
      </c>
      <c r="X45" s="14">
        <f>(W45+W46+W47)/3</f>
        <v>18.918049494425457</v>
      </c>
      <c r="Y45" s="13">
        <f>W45-X42</f>
        <v>4.829039891560873</v>
      </c>
      <c r="Z45" s="12">
        <f>POWER(2,-Y45)</f>
        <v>3.5181483009884905E-2</v>
      </c>
      <c r="AA45" s="12">
        <f>AVERAGE(Z45:Z47)</f>
        <v>3.5269602366507911E-2</v>
      </c>
      <c r="AB45" s="12">
        <f>STDEV(Z45:Z47)</f>
        <v>8.5886220107258507E-5</v>
      </c>
      <c r="AC45" s="11">
        <f>(AB45)/SQRT(3)</f>
        <v>4.9586432298605153E-5</v>
      </c>
      <c r="AE45" s="16"/>
      <c r="AF45" s="16" t="s">
        <v>5</v>
      </c>
      <c r="AG45" s="15">
        <v>33.921655654907198</v>
      </c>
      <c r="AH45" s="14">
        <f>(AG45+AG46+AG47)/3</f>
        <v>33.918049494425397</v>
      </c>
      <c r="AI45" s="13">
        <f>AG45-AH42</f>
        <v>19.829039891560846</v>
      </c>
      <c r="AJ45" s="12">
        <f>POWER(2,-AI45)</f>
        <v>1.0736536563075437E-6</v>
      </c>
      <c r="AK45" s="12">
        <f>AVERAGE(AJ45:AJ47)</f>
        <v>1.076342845657632E-6</v>
      </c>
      <c r="AL45" s="12">
        <f>STDEV(AJ45:AJ47)</f>
        <v>2.6210394320027255E-9</v>
      </c>
      <c r="AM45" s="11">
        <f>(AL45)/SQRT(3)</f>
        <v>1.5132578216233974E-9</v>
      </c>
      <c r="AO45" s="16"/>
      <c r="AP45" s="16" t="s">
        <v>8</v>
      </c>
      <c r="AQ45" s="15">
        <v>25.392162322998047</v>
      </c>
      <c r="AR45" s="14">
        <f>(AQ45+AQ46+AQ47)/3</f>
        <v>25.349551391601562</v>
      </c>
      <c r="AS45" s="13">
        <f>AQ45-AR42</f>
        <v>9.4288113276163728</v>
      </c>
      <c r="AT45" s="12">
        <f>POWER(2,-AS45)</f>
        <v>1.4509250103562886E-3</v>
      </c>
      <c r="AU45" s="12">
        <f>AVERAGE(AT45:AT47)</f>
        <v>1.4948574343987961E-3</v>
      </c>
      <c r="AV45" s="12">
        <f>STDEV(AT45:AT47)</f>
        <v>4.4391275206934521E-5</v>
      </c>
      <c r="AW45" s="11">
        <f>(AV45)/SQRT(3)</f>
        <v>2.5629314690394407E-5</v>
      </c>
      <c r="AY45" s="16"/>
      <c r="AZ45" s="16" t="s">
        <v>7</v>
      </c>
      <c r="BA45" s="15">
        <v>34.176541900634703</v>
      </c>
      <c r="BB45" s="14">
        <f>(BA45+BA46+BA47)/3</f>
        <v>34.158372243245402</v>
      </c>
      <c r="BC45" s="13">
        <f>BA45-BB42</f>
        <v>18.213190905253029</v>
      </c>
      <c r="BD45" s="12">
        <f>POWER(2,-BC45)</f>
        <v>3.2906615809228141E-6</v>
      </c>
      <c r="BE45" s="12">
        <f>AVERAGE(BD45:BD47)</f>
        <v>3.3324991957934912E-6</v>
      </c>
      <c r="BF45" s="12">
        <f>STDEV(BD45:BD47)</f>
        <v>3.6270276853624348E-8</v>
      </c>
      <c r="BG45" s="11">
        <f>(BF45)/SQRT(3)</f>
        <v>2.0940654105022269E-8</v>
      </c>
      <c r="BI45" s="16"/>
      <c r="BJ45" s="16" t="s">
        <v>6</v>
      </c>
      <c r="BK45" s="15">
        <v>20.915254592895508</v>
      </c>
      <c r="BL45" s="14">
        <f>(BK45+BK46+BK47)/3</f>
        <v>20.943689727783205</v>
      </c>
      <c r="BM45" s="13">
        <f>BK45-BL42</f>
        <v>4.9519035975138337</v>
      </c>
      <c r="BN45" s="12">
        <f>POWER(2,-BM45)</f>
        <v>3.230936938359244E-2</v>
      </c>
      <c r="BO45" s="12">
        <f>AVERAGE(BN45:BN47)</f>
        <v>3.1682195841964238E-2</v>
      </c>
      <c r="BP45" s="12">
        <f>STDEV(BN45:BN47)</f>
        <v>5.6970950044021688E-4</v>
      </c>
      <c r="BQ45" s="11">
        <f>(BP45)/SQRT(3)</f>
        <v>3.2892193343904647E-4</v>
      </c>
      <c r="BS45" s="16"/>
      <c r="BT45" s="16" t="s">
        <v>5</v>
      </c>
      <c r="BU45" s="15">
        <v>35.926132202148402</v>
      </c>
      <c r="BV45" s="14">
        <f>(BU45+BU46+BU47)/3</f>
        <v>35.401336161295539</v>
      </c>
      <c r="BW45" s="13">
        <f>BU45-BV42</f>
        <v>19.962781206766728</v>
      </c>
      <c r="BX45" s="12">
        <f>POWER(2,-BW45)</f>
        <v>9.7859740523180946E-7</v>
      </c>
      <c r="BY45" s="12">
        <f>AVERAGE(BX45:BX47)</f>
        <v>1.4520855832815446E-6</v>
      </c>
      <c r="BZ45" s="12">
        <f>STDEV(BX45:BX47)</f>
        <v>4.1025719197646747E-7</v>
      </c>
      <c r="CA45" s="11">
        <f>(BZ45)/SQRT(3)</f>
        <v>2.3686210022459347E-7</v>
      </c>
    </row>
    <row r="46" spans="1:79" x14ac:dyDescent="0.15">
      <c r="A46" s="16"/>
      <c r="B46" s="16"/>
      <c r="C46" s="15">
        <v>30.085741043090799</v>
      </c>
      <c r="D46" s="14"/>
      <c r="E46" s="13">
        <f>C46-D42</f>
        <v>15.993125279744445</v>
      </c>
      <c r="F46" s="12">
        <f>POWER(2,-E46)</f>
        <v>1.5331673653407111E-5</v>
      </c>
      <c r="G46" s="12"/>
      <c r="H46" s="12"/>
      <c r="I46" s="11"/>
      <c r="K46" s="16"/>
      <c r="L46" s="16"/>
      <c r="M46" s="15">
        <v>32.779380798339844</v>
      </c>
      <c r="N46" s="14"/>
      <c r="O46" s="13">
        <f>M46-N42</f>
        <v>18.686765034993492</v>
      </c>
      <c r="P46" s="12">
        <f>POWER(2,-O46)</f>
        <v>2.3698627928818677E-6</v>
      </c>
      <c r="Q46" s="12"/>
      <c r="R46" s="12"/>
      <c r="S46" s="11"/>
      <c r="U46" s="16"/>
      <c r="V46" s="16"/>
      <c r="W46" s="15">
        <v>18.917856216430664</v>
      </c>
      <c r="X46" s="14"/>
      <c r="Y46" s="13">
        <f>W46-X42</f>
        <v>4.8252404530843105</v>
      </c>
      <c r="Z46" s="12">
        <f>POWER(2,-Y46)</f>
        <v>3.527425802160384E-2</v>
      </c>
      <c r="AA46" s="12"/>
      <c r="AB46" s="12"/>
      <c r="AC46" s="11"/>
      <c r="AE46" s="16"/>
      <c r="AF46" s="16"/>
      <c r="AG46" s="15">
        <v>33.9178562164306</v>
      </c>
      <c r="AH46" s="14"/>
      <c r="AI46" s="13">
        <f>AG46-AH42</f>
        <v>19.825240453084248</v>
      </c>
      <c r="AJ46" s="12">
        <f>POWER(2,-AI46)</f>
        <v>1.0764849249757505E-6</v>
      </c>
      <c r="AK46" s="12"/>
      <c r="AL46" s="12"/>
      <c r="AM46" s="11"/>
      <c r="AO46" s="16"/>
      <c r="AP46" s="16"/>
      <c r="AQ46" s="15">
        <v>25.306491851806641</v>
      </c>
      <c r="AR46" s="14"/>
      <c r="AS46" s="13">
        <f>AQ46-AR42</f>
        <v>9.3431408564249665</v>
      </c>
      <c r="AT46" s="12">
        <f>POWER(2,-AS46)</f>
        <v>1.5396937557947288E-3</v>
      </c>
      <c r="AU46" s="12"/>
      <c r="AV46" s="12"/>
      <c r="AW46" s="11"/>
      <c r="AY46" s="16"/>
      <c r="AZ46" s="16"/>
      <c r="BA46" s="15">
        <v>34.148574829101499</v>
      </c>
      <c r="BB46" s="14"/>
      <c r="BC46" s="13">
        <f>BA46-BB42</f>
        <v>18.185223833719824</v>
      </c>
      <c r="BD46" s="12">
        <f>POWER(2,-BC46)</f>
        <v>3.3550743454302659E-6</v>
      </c>
      <c r="BE46" s="12"/>
      <c r="BF46" s="12"/>
      <c r="BG46" s="11"/>
      <c r="BI46" s="16"/>
      <c r="BJ46" s="16"/>
      <c r="BK46" s="15">
        <v>20.965814590454102</v>
      </c>
      <c r="BL46" s="14"/>
      <c r="BM46" s="13">
        <f>BK46-BL42</f>
        <v>5.0024635950724274</v>
      </c>
      <c r="BN46" s="12">
        <f>POWER(2,-BM46)</f>
        <v>3.1196681974964006E-2</v>
      </c>
      <c r="BO46" s="12"/>
      <c r="BP46" s="12"/>
      <c r="BQ46" s="11"/>
      <c r="BS46" s="16"/>
      <c r="BT46" s="16"/>
      <c r="BU46" s="15">
        <v>35.127876281738203</v>
      </c>
      <c r="BV46" s="14"/>
      <c r="BW46" s="13">
        <f>BU46-BV42</f>
        <v>19.164525286356529</v>
      </c>
      <c r="BX46" s="12">
        <f>POWER(2,-BW46)</f>
        <v>1.7017785140991282E-6</v>
      </c>
      <c r="BY46" s="12"/>
      <c r="BZ46" s="12"/>
      <c r="CA46" s="11"/>
    </row>
    <row r="47" spans="1:79" ht="15" thickBot="1" x14ac:dyDescent="0.2">
      <c r="A47" s="10"/>
      <c r="B47" s="10"/>
      <c r="C47" s="9">
        <v>30.037132263183594</v>
      </c>
      <c r="D47" s="8"/>
      <c r="E47" s="7">
        <f>C47-D42</f>
        <v>15.94451649983724</v>
      </c>
      <c r="F47" s="6">
        <f>POWER(2,-E47)</f>
        <v>1.5857045311491925E-5</v>
      </c>
      <c r="G47" s="6"/>
      <c r="H47" s="6"/>
      <c r="I47" s="5"/>
      <c r="K47" s="10"/>
      <c r="L47" s="10"/>
      <c r="M47" s="9">
        <v>32.817523956298828</v>
      </c>
      <c r="N47" s="8"/>
      <c r="O47" s="7">
        <f>M47-N42</f>
        <v>18.724908192952476</v>
      </c>
      <c r="P47" s="6">
        <f>POWER(2,-O47)</f>
        <v>2.3080274402742191E-6</v>
      </c>
      <c r="Q47" s="6"/>
      <c r="R47" s="6"/>
      <c r="S47" s="5"/>
      <c r="U47" s="10"/>
      <c r="V47" s="10"/>
      <c r="W47" s="9">
        <v>18.914636611938477</v>
      </c>
      <c r="X47" s="8"/>
      <c r="Y47" s="7">
        <f>W47-X42</f>
        <v>4.822020848592123</v>
      </c>
      <c r="Z47" s="6">
        <f>POWER(2,-Y47)</f>
        <v>3.5353066068034983E-2</v>
      </c>
      <c r="AA47" s="6"/>
      <c r="AB47" s="6"/>
      <c r="AC47" s="5"/>
      <c r="AE47" s="10"/>
      <c r="AF47" s="10"/>
      <c r="AG47" s="9">
        <v>33.914636611938398</v>
      </c>
      <c r="AH47" s="8"/>
      <c r="AI47" s="7">
        <f>AG47-AH42</f>
        <v>19.822020848592047</v>
      </c>
      <c r="AJ47" s="6">
        <f>POWER(2,-AI47)</f>
        <v>1.0788899556896018E-6</v>
      </c>
      <c r="AK47" s="6"/>
      <c r="AL47" s="6"/>
      <c r="AM47" s="5"/>
      <c r="AO47" s="10"/>
      <c r="AP47" s="10"/>
      <c r="AQ47" s="9">
        <v>25.35</v>
      </c>
      <c r="AR47" s="8"/>
      <c r="AS47" s="7">
        <f>AQ47-AR42</f>
        <v>9.3866490046183273</v>
      </c>
      <c r="AT47" s="6">
        <f>POWER(2,-AS47)</f>
        <v>1.4939535370453712E-3</v>
      </c>
      <c r="AU47" s="6"/>
      <c r="AV47" s="6"/>
      <c r="AW47" s="5"/>
      <c r="AY47" s="10"/>
      <c r="AZ47" s="10"/>
      <c r="BA47" s="9">
        <v>34.15</v>
      </c>
      <c r="BB47" s="8"/>
      <c r="BC47" s="7">
        <f>BA47-BB42</f>
        <v>18.186649004618324</v>
      </c>
      <c r="BD47" s="6">
        <f>POWER(2,-BC47)</f>
        <v>3.3517616610273922E-6</v>
      </c>
      <c r="BE47" s="6"/>
      <c r="BF47" s="6"/>
      <c r="BG47" s="5"/>
      <c r="BI47" s="10"/>
      <c r="BJ47" s="10"/>
      <c r="BK47" s="9">
        <v>20.95</v>
      </c>
      <c r="BL47" s="8"/>
      <c r="BM47" s="7">
        <f>BK47-BL42</f>
        <v>4.9866490046183252</v>
      </c>
      <c r="BN47" s="6">
        <f>POWER(2,-BM47)</f>
        <v>3.1540536167336271E-2</v>
      </c>
      <c r="BO47" s="6"/>
      <c r="BP47" s="6"/>
      <c r="BQ47" s="5"/>
      <c r="BS47" s="10"/>
      <c r="BT47" s="10"/>
      <c r="BU47" s="9">
        <v>35.15</v>
      </c>
      <c r="BV47" s="8"/>
      <c r="BW47" s="7">
        <f>BU47-BV42</f>
        <v>19.186649004618324</v>
      </c>
      <c r="BX47" s="6">
        <f>POWER(2,-BW47)</f>
        <v>1.6758808305136961E-6</v>
      </c>
      <c r="BY47" s="6"/>
      <c r="BZ47" s="6"/>
      <c r="CA47" s="5"/>
    </row>
    <row r="48" spans="1:79" x14ac:dyDescent="0.15">
      <c r="A48" s="16" t="s">
        <v>16</v>
      </c>
      <c r="B48" s="16" t="s">
        <v>11</v>
      </c>
      <c r="C48" s="15">
        <v>14.908156394958496</v>
      </c>
      <c r="D48" s="13">
        <f>(C48+C49+C50)/3</f>
        <v>14.80576197306315</v>
      </c>
      <c r="E48" s="13"/>
      <c r="F48" s="12"/>
      <c r="G48" s="12"/>
      <c r="H48" s="12"/>
      <c r="I48" s="11"/>
      <c r="K48" s="16" t="s">
        <v>16</v>
      </c>
      <c r="L48" s="16" t="s">
        <v>11</v>
      </c>
      <c r="M48" s="15">
        <v>14.908156394958496</v>
      </c>
      <c r="N48" s="13">
        <f>(M48+M49+M50)/3</f>
        <v>14.80576197306315</v>
      </c>
      <c r="O48" s="13"/>
      <c r="P48" s="12"/>
      <c r="Q48" s="12"/>
      <c r="R48" s="12"/>
      <c r="S48" s="11"/>
      <c r="U48" s="16" t="s">
        <v>16</v>
      </c>
      <c r="V48" s="16" t="s">
        <v>11</v>
      </c>
      <c r="W48" s="15">
        <v>14.908156394958496</v>
      </c>
      <c r="X48" s="13">
        <f>(W48+W49+W50)/3</f>
        <v>14.80576197306315</v>
      </c>
      <c r="Y48" s="13"/>
      <c r="Z48" s="12"/>
      <c r="AA48" s="12"/>
      <c r="AB48" s="12"/>
      <c r="AC48" s="11"/>
      <c r="AE48" s="16" t="s">
        <v>16</v>
      </c>
      <c r="AF48" s="16" t="s">
        <v>11</v>
      </c>
      <c r="AG48" s="15">
        <v>14.908156394958496</v>
      </c>
      <c r="AH48" s="13">
        <f>(AG48+AG49+AG50)/3</f>
        <v>14.80576197306315</v>
      </c>
      <c r="AI48" s="13"/>
      <c r="AJ48" s="12"/>
      <c r="AK48" s="12"/>
      <c r="AL48" s="12"/>
      <c r="AM48" s="11"/>
      <c r="AO48" s="16" t="s">
        <v>16</v>
      </c>
      <c r="AP48" s="16" t="s">
        <v>11</v>
      </c>
      <c r="AQ48" s="15">
        <v>15.469538688659668</v>
      </c>
      <c r="AR48" s="13">
        <f>(AQ48+AQ49+AQ50)/3</f>
        <v>15.34544588724772</v>
      </c>
      <c r="AS48" s="13"/>
      <c r="AT48" s="12"/>
      <c r="AU48" s="12"/>
      <c r="AV48" s="12"/>
      <c r="AW48" s="11"/>
      <c r="AY48" s="16" t="s">
        <v>16</v>
      </c>
      <c r="AZ48" s="16" t="s">
        <v>11</v>
      </c>
      <c r="BA48" s="15">
        <v>15.469538688659668</v>
      </c>
      <c r="BB48" s="13">
        <f>(BA48+BA49+BA50)/3</f>
        <v>15.34544588724772</v>
      </c>
      <c r="BC48" s="13"/>
      <c r="BD48" s="12"/>
      <c r="BE48" s="12"/>
      <c r="BF48" s="12"/>
      <c r="BG48" s="11"/>
      <c r="BI48" s="16" t="s">
        <v>16</v>
      </c>
      <c r="BJ48" s="16" t="s">
        <v>11</v>
      </c>
      <c r="BK48" s="15">
        <v>15.469538688659668</v>
      </c>
      <c r="BL48" s="13">
        <f>(BK48+BK49+BK50)/3</f>
        <v>15.34544588724772</v>
      </c>
      <c r="BM48" s="13"/>
      <c r="BN48" s="12"/>
      <c r="BO48" s="12"/>
      <c r="BP48" s="12"/>
      <c r="BQ48" s="11"/>
      <c r="BS48" s="16" t="s">
        <v>16</v>
      </c>
      <c r="BT48" s="16" t="s">
        <v>11</v>
      </c>
      <c r="BU48" s="15">
        <v>15.469538688659668</v>
      </c>
      <c r="BV48" s="13">
        <f>(BU48+BU49+BU50)/3</f>
        <v>15.34544588724772</v>
      </c>
      <c r="BW48" s="13"/>
      <c r="BX48" s="12"/>
      <c r="BY48" s="12"/>
      <c r="BZ48" s="12"/>
      <c r="CA48" s="11"/>
    </row>
    <row r="49" spans="1:79" x14ac:dyDescent="0.15">
      <c r="A49" s="18" t="s">
        <v>15</v>
      </c>
      <c r="B49" s="16"/>
      <c r="C49" s="15">
        <v>14.818698883056641</v>
      </c>
      <c r="D49" s="14"/>
      <c r="E49" s="13"/>
      <c r="F49" s="12"/>
      <c r="G49" s="12"/>
      <c r="H49" s="12"/>
      <c r="I49" s="11"/>
      <c r="K49" s="18" t="s">
        <v>15</v>
      </c>
      <c r="L49" s="16"/>
      <c r="M49" s="15">
        <v>14.818698883056641</v>
      </c>
      <c r="N49" s="14"/>
      <c r="O49" s="13"/>
      <c r="P49" s="12"/>
      <c r="Q49" s="12"/>
      <c r="R49" s="12"/>
      <c r="S49" s="11"/>
      <c r="U49" s="18" t="s">
        <v>15</v>
      </c>
      <c r="V49" s="16"/>
      <c r="W49" s="15">
        <v>14.818698883056641</v>
      </c>
      <c r="X49" s="14"/>
      <c r="Y49" s="13"/>
      <c r="Z49" s="12"/>
      <c r="AA49" s="12"/>
      <c r="AB49" s="12"/>
      <c r="AC49" s="11"/>
      <c r="AE49" s="18" t="s">
        <v>15</v>
      </c>
      <c r="AF49" s="16"/>
      <c r="AG49" s="15">
        <v>14.818698883056641</v>
      </c>
      <c r="AH49" s="14"/>
      <c r="AI49" s="13"/>
      <c r="AJ49" s="12"/>
      <c r="AK49" s="12"/>
      <c r="AL49" s="12"/>
      <c r="AM49" s="11"/>
      <c r="AO49" s="18" t="s">
        <v>15</v>
      </c>
      <c r="AP49" s="16"/>
      <c r="AQ49" s="15">
        <v>15.266798973083496</v>
      </c>
      <c r="AR49" s="14"/>
      <c r="AS49" s="13"/>
      <c r="AT49" s="12"/>
      <c r="AU49" s="12"/>
      <c r="AV49" s="12"/>
      <c r="AW49" s="11"/>
      <c r="AY49" s="18" t="s">
        <v>15</v>
      </c>
      <c r="AZ49" s="16"/>
      <c r="BA49" s="15">
        <v>15.266798973083496</v>
      </c>
      <c r="BB49" s="14"/>
      <c r="BC49" s="13"/>
      <c r="BD49" s="12"/>
      <c r="BE49" s="12"/>
      <c r="BF49" s="12"/>
      <c r="BG49" s="11"/>
      <c r="BI49" s="18" t="s">
        <v>15</v>
      </c>
      <c r="BJ49" s="16"/>
      <c r="BK49" s="15">
        <v>15.266798973083496</v>
      </c>
      <c r="BL49" s="14"/>
      <c r="BM49" s="13"/>
      <c r="BN49" s="12"/>
      <c r="BO49" s="12"/>
      <c r="BP49" s="12"/>
      <c r="BQ49" s="11"/>
      <c r="BS49" s="18" t="s">
        <v>15</v>
      </c>
      <c r="BT49" s="16"/>
      <c r="BU49" s="15">
        <v>15.266798973083496</v>
      </c>
      <c r="BV49" s="14"/>
      <c r="BW49" s="13"/>
      <c r="BX49" s="12"/>
      <c r="BY49" s="12"/>
      <c r="BZ49" s="12"/>
      <c r="CA49" s="11"/>
    </row>
    <row r="50" spans="1:79" x14ac:dyDescent="0.15">
      <c r="A50" s="18" t="s">
        <v>14</v>
      </c>
      <c r="B50" s="16"/>
      <c r="C50" s="15">
        <v>14.690430641174316</v>
      </c>
      <c r="D50" s="14"/>
      <c r="E50" s="13"/>
      <c r="F50" s="12"/>
      <c r="G50" s="28"/>
      <c r="H50" s="12"/>
      <c r="I50" s="11"/>
      <c r="K50" s="18" t="s">
        <v>14</v>
      </c>
      <c r="L50" s="16"/>
      <c r="M50" s="15">
        <v>14.690430641174316</v>
      </c>
      <c r="N50" s="14"/>
      <c r="O50" s="13"/>
      <c r="P50" s="12"/>
      <c r="Q50" s="28"/>
      <c r="R50" s="12"/>
      <c r="S50" s="11"/>
      <c r="U50" s="18" t="s">
        <v>14</v>
      </c>
      <c r="V50" s="16"/>
      <c r="W50" s="15">
        <v>14.690430641174316</v>
      </c>
      <c r="X50" s="14"/>
      <c r="Y50" s="13"/>
      <c r="Z50" s="12"/>
      <c r="AA50" s="28"/>
      <c r="AB50" s="12"/>
      <c r="AC50" s="11"/>
      <c r="AE50" s="18" t="s">
        <v>14</v>
      </c>
      <c r="AF50" s="16"/>
      <c r="AG50" s="15">
        <v>14.690430641174316</v>
      </c>
      <c r="AH50" s="14"/>
      <c r="AI50" s="13"/>
      <c r="AJ50" s="12"/>
      <c r="AK50" s="28"/>
      <c r="AL50" s="12"/>
      <c r="AM50" s="11"/>
      <c r="AO50" s="18" t="s">
        <v>14</v>
      </c>
      <c r="AP50" s="16"/>
      <c r="AQ50" s="15">
        <v>15.3</v>
      </c>
      <c r="AR50" s="14"/>
      <c r="AS50" s="13"/>
      <c r="AT50" s="12"/>
      <c r="AU50" s="28"/>
      <c r="AV50" s="12"/>
      <c r="AW50" s="11"/>
      <c r="AY50" s="18" t="s">
        <v>14</v>
      </c>
      <c r="AZ50" s="16"/>
      <c r="BA50" s="15">
        <v>15.3</v>
      </c>
      <c r="BB50" s="14"/>
      <c r="BC50" s="13"/>
      <c r="BD50" s="12"/>
      <c r="BE50" s="28"/>
      <c r="BF50" s="12"/>
      <c r="BG50" s="11"/>
      <c r="BI50" s="18" t="s">
        <v>14</v>
      </c>
      <c r="BJ50" s="16"/>
      <c r="BK50" s="15">
        <v>15.3</v>
      </c>
      <c r="BL50" s="14"/>
      <c r="BM50" s="13"/>
      <c r="BN50" s="12"/>
      <c r="BO50" s="28"/>
      <c r="BP50" s="12"/>
      <c r="BQ50" s="11"/>
      <c r="BS50" s="18" t="s">
        <v>14</v>
      </c>
      <c r="BT50" s="16"/>
      <c r="BU50" s="15">
        <v>15.3</v>
      </c>
      <c r="BV50" s="14"/>
      <c r="BW50" s="13"/>
      <c r="BX50" s="12"/>
      <c r="BY50" s="28"/>
      <c r="BZ50" s="12"/>
      <c r="CA50" s="11"/>
    </row>
    <row r="51" spans="1:79" x14ac:dyDescent="0.15">
      <c r="A51" s="16"/>
      <c r="B51" s="16" t="s">
        <v>8</v>
      </c>
      <c r="C51" s="15">
        <v>33.287457275390601</v>
      </c>
      <c r="D51" s="14">
        <f>(C51+C52+C53)/3</f>
        <v>33.356252288818354</v>
      </c>
      <c r="E51" s="13">
        <f>C51-D48</f>
        <v>18.481695302327452</v>
      </c>
      <c r="F51" s="12">
        <f>POWER(2,-E51)</f>
        <v>2.7318405254645842E-6</v>
      </c>
      <c r="G51" s="12">
        <f>AVERAGE(F51:F53)</f>
        <v>2.6142422716832287E-6</v>
      </c>
      <c r="H51" s="12">
        <f>STDEV(F51:F53)</f>
        <v>2.6921034116440198E-7</v>
      </c>
      <c r="I51" s="11">
        <f>(H51)/SQRT(3)</f>
        <v>1.5542866293989849E-7</v>
      </c>
      <c r="K51" s="16"/>
      <c r="L51" s="16" t="s">
        <v>7</v>
      </c>
      <c r="M51" s="15">
        <v>34.687973022460938</v>
      </c>
      <c r="N51" s="14">
        <f>(M51+M52+M53)/3</f>
        <v>34.553343454996714</v>
      </c>
      <c r="O51" s="13">
        <f>M51-N48</f>
        <v>19.882211049397789</v>
      </c>
      <c r="P51" s="12">
        <f>POWER(2,-O51)</f>
        <v>1.0348039885890994E-6</v>
      </c>
      <c r="Q51" s="12">
        <f>AVERAGE(P51:P53)</f>
        <v>1.1385127142057216E-6</v>
      </c>
      <c r="R51" s="12">
        <f>STDEV(P51:P53)</f>
        <v>9.0951615518752622E-8</v>
      </c>
      <c r="S51" s="11">
        <f>(R51)/SQRT(3)</f>
        <v>5.2510939702983172E-8</v>
      </c>
      <c r="U51" s="16"/>
      <c r="V51" s="16" t="s">
        <v>6</v>
      </c>
      <c r="W51" s="15">
        <v>19.252147674560547</v>
      </c>
      <c r="X51" s="14">
        <f>(W51+W52+W53)/3</f>
        <v>19.25562032063802</v>
      </c>
      <c r="Y51" s="13">
        <f>W51-X48</f>
        <v>4.4463857014973964</v>
      </c>
      <c r="Z51" s="12">
        <f>POWER(2,-Y51)</f>
        <v>4.5867443171873412E-2</v>
      </c>
      <c r="AA51" s="12">
        <f>AVERAGE(Z51:Z53)</f>
        <v>4.5774153097345442E-2</v>
      </c>
      <c r="AB51" s="12">
        <f>STDEV(Z51:Z53)</f>
        <v>1.5252883144115674E-3</v>
      </c>
      <c r="AC51" s="11">
        <f>(AB51)/SQRT(3)</f>
        <v>8.8062561891730901E-4</v>
      </c>
      <c r="AE51" s="16"/>
      <c r="AF51" s="16" t="s">
        <v>5</v>
      </c>
      <c r="AG51" s="15">
        <v>34.252147674560497</v>
      </c>
      <c r="AH51" s="14">
        <f>(AG51+AG52+AG53)/3</f>
        <v>34.255620320637966</v>
      </c>
      <c r="AI51" s="13">
        <f>AG51-AH48</f>
        <v>19.446385701497348</v>
      </c>
      <c r="AJ51" s="12">
        <f>POWER(2,-AI51)</f>
        <v>1.3997632803916927E-6</v>
      </c>
      <c r="AK51" s="12">
        <f>AVERAGE(AJ51:AJ53)</f>
        <v>1.3969162932540019E-6</v>
      </c>
      <c r="AL51" s="12">
        <f>STDEV(AJ51:AJ53)</f>
        <v>4.6548105298199754E-8</v>
      </c>
      <c r="AM51" s="11">
        <f>(AL51)/SQRT(3)</f>
        <v>2.6874561124182673E-8</v>
      </c>
      <c r="AO51" s="16"/>
      <c r="AP51" s="16" t="s">
        <v>8</v>
      </c>
      <c r="AQ51" s="15">
        <v>25.710466384887695</v>
      </c>
      <c r="AR51" s="14">
        <f>(AQ51+AQ52+AQ53)/3</f>
        <v>25.672761967976886</v>
      </c>
      <c r="AS51" s="13">
        <f>AQ51-AR48</f>
        <v>10.365020497639975</v>
      </c>
      <c r="AT51" s="12">
        <f>POWER(2,-AS51)</f>
        <v>7.5825961240405949E-4</v>
      </c>
      <c r="AU51" s="12">
        <f>AVERAGE(AT51:AT53)</f>
        <v>7.7847474948752264E-4</v>
      </c>
      <c r="AV51" s="12">
        <f>STDEV(AT51:AT53)</f>
        <v>1.782051022945715E-5</v>
      </c>
      <c r="AW51" s="11">
        <f>(AV51)/SQRT(3)</f>
        <v>1.0288676378073566E-5</v>
      </c>
      <c r="AY51" s="16"/>
      <c r="AZ51" s="16" t="s">
        <v>7</v>
      </c>
      <c r="BA51" s="15">
        <v>35.384319305419922</v>
      </c>
      <c r="BB51" s="14">
        <f>(BA51+BA52+BA53)/3</f>
        <v>35.199185282389323</v>
      </c>
      <c r="BC51" s="13">
        <f>BA51-BB48</f>
        <v>20.038873418172201</v>
      </c>
      <c r="BD51" s="12">
        <f>POWER(2,-BC51)</f>
        <v>9.2832067266989919E-7</v>
      </c>
      <c r="BE51" s="12">
        <f>AVERAGE(BD51:BD53)</f>
        <v>1.0620033224551865E-6</v>
      </c>
      <c r="BF51" s="12">
        <f>STDEV(BD51:BD53)</f>
        <v>1.4574480978092084E-7</v>
      </c>
      <c r="BG51" s="11">
        <f>(BF51)/SQRT(3)</f>
        <v>8.4145805160005449E-8</v>
      </c>
      <c r="BI51" s="16"/>
      <c r="BJ51" s="16" t="s">
        <v>6</v>
      </c>
      <c r="BK51" s="15">
        <v>20.708065032958984</v>
      </c>
      <c r="BL51" s="14">
        <f>(BK51+BK52+BK53)/3</f>
        <v>20.699198150634768</v>
      </c>
      <c r="BM51" s="13">
        <f>BK51-BL48</f>
        <v>5.362619145711264</v>
      </c>
      <c r="BN51" s="12">
        <f>POWER(2,-BM51)</f>
        <v>2.4304728933149278E-2</v>
      </c>
      <c r="BO51" s="12">
        <f>AVERAGE(BN51:BN53)</f>
        <v>2.4454905479975367E-2</v>
      </c>
      <c r="BP51" s="12">
        <f>STDEV(BN51:BN53)</f>
        <v>1.5760191925676465E-4</v>
      </c>
      <c r="BQ51" s="11">
        <f>(BP51)/SQRT(3)</f>
        <v>9.0991510507694735E-5</v>
      </c>
      <c r="BS51" s="16"/>
      <c r="BT51" s="16" t="s">
        <v>5</v>
      </c>
      <c r="BU51" s="15">
        <v>34.756034851073998</v>
      </c>
      <c r="BV51" s="14">
        <f>(BU51+BU52+BU53)/3</f>
        <v>34.846268086751202</v>
      </c>
      <c r="BW51" s="13">
        <f>BU51-BV48</f>
        <v>19.410588963826278</v>
      </c>
      <c r="BX51" s="12">
        <f>POWER(2,-BW51)</f>
        <v>1.434929249741489E-6</v>
      </c>
      <c r="BY51" s="12">
        <f>AVERAGE(BX51:BX53)</f>
        <v>1.3497781367414688E-6</v>
      </c>
      <c r="BZ51" s="12">
        <f>STDEV(BX51:BX53)</f>
        <v>8.635652179728794E-8</v>
      </c>
      <c r="CA51" s="11">
        <f>(BZ51)/SQRT(3)</f>
        <v>4.9857961105943982E-8</v>
      </c>
    </row>
    <row r="52" spans="1:79" x14ac:dyDescent="0.15">
      <c r="A52" s="16"/>
      <c r="B52" s="16"/>
      <c r="C52" s="15">
        <v>33.24951171875</v>
      </c>
      <c r="D52" s="14"/>
      <c r="E52" s="13">
        <f>C52-D48</f>
        <v>18.443749745686851</v>
      </c>
      <c r="F52" s="12">
        <f>POWER(2,-E52)</f>
        <v>2.8046462664032873E-6</v>
      </c>
      <c r="G52" s="12"/>
      <c r="H52" s="12"/>
      <c r="I52" s="11"/>
      <c r="K52" s="16"/>
      <c r="L52" s="16"/>
      <c r="M52" s="15">
        <v>34.468650817871001</v>
      </c>
      <c r="N52" s="14"/>
      <c r="O52" s="13">
        <f>M52-N48</f>
        <v>19.662888844807853</v>
      </c>
      <c r="P52" s="12">
        <f>POWER(2,-O52)</f>
        <v>1.2047048431825523E-6</v>
      </c>
      <c r="Q52" s="12"/>
      <c r="R52" s="12"/>
      <c r="S52" s="11"/>
      <c r="U52" s="16"/>
      <c r="V52" s="16"/>
      <c r="W52" s="15">
        <v>19.305429458618164</v>
      </c>
      <c r="X52" s="14"/>
      <c r="Y52" s="13">
        <f>W52-X48</f>
        <v>4.4996674855550136</v>
      </c>
      <c r="Z52" s="12">
        <f>POWER(2,-Y52)</f>
        <v>4.420436093535042E-2</v>
      </c>
      <c r="AA52" s="12"/>
      <c r="AB52" s="12"/>
      <c r="AC52" s="11"/>
      <c r="AE52" s="16"/>
      <c r="AF52" s="16"/>
      <c r="AG52" s="15">
        <v>34.3054294586181</v>
      </c>
      <c r="AH52" s="14"/>
      <c r="AI52" s="13">
        <f>AG52-AH48</f>
        <v>19.499667485554951</v>
      </c>
      <c r="AJ52" s="12">
        <f>POWER(2,-AI52)</f>
        <v>1.3490100383103125E-6</v>
      </c>
      <c r="AK52" s="12"/>
      <c r="AL52" s="12"/>
      <c r="AM52" s="11"/>
      <c r="AO52" s="16"/>
      <c r="AP52" s="16"/>
      <c r="AQ52" s="15">
        <v>25.647819519042969</v>
      </c>
      <c r="AR52" s="14"/>
      <c r="AS52" s="13">
        <f>AQ52-AR48</f>
        <v>10.302373631795248</v>
      </c>
      <c r="AT52" s="12">
        <f>POWER(2,-AS52)</f>
        <v>7.919112456885438E-4</v>
      </c>
      <c r="AU52" s="12"/>
      <c r="AV52" s="12"/>
      <c r="AW52" s="11"/>
      <c r="AY52" s="16"/>
      <c r="AZ52" s="16"/>
      <c r="BA52" s="15">
        <v>34.993236541748047</v>
      </c>
      <c r="BB52" s="14"/>
      <c r="BC52" s="13">
        <f>BA52-BB48</f>
        <v>19.647790654500326</v>
      </c>
      <c r="BD52" s="12">
        <f>POWER(2,-BC52)</f>
        <v>1.2173786037592826E-6</v>
      </c>
      <c r="BE52" s="12"/>
      <c r="BF52" s="12"/>
      <c r="BG52" s="11"/>
      <c r="BI52" s="16"/>
      <c r="BJ52" s="16"/>
      <c r="BK52" s="15">
        <v>20.689529418945312</v>
      </c>
      <c r="BL52" s="14"/>
      <c r="BM52" s="13">
        <f>BK52-BL48</f>
        <v>5.3440835316975921</v>
      </c>
      <c r="BN52" s="12">
        <f>POWER(2,-BM52)</f>
        <v>2.4619008463077088E-2</v>
      </c>
      <c r="BO52" s="12"/>
      <c r="BP52" s="12"/>
      <c r="BQ52" s="11"/>
      <c r="BS52" s="16"/>
      <c r="BT52" s="16"/>
      <c r="BU52" s="15">
        <v>34.841769409179598</v>
      </c>
      <c r="BV52" s="14"/>
      <c r="BW52" s="13">
        <f>BU52-BV48</f>
        <v>19.496323521931878</v>
      </c>
      <c r="BX52" s="12">
        <f>POWER(2,-BW52)</f>
        <v>1.3521404798704898E-6</v>
      </c>
      <c r="BY52" s="12"/>
      <c r="BZ52" s="12"/>
      <c r="CA52" s="11"/>
    </row>
    <row r="53" spans="1:79" x14ac:dyDescent="0.15">
      <c r="A53" s="23"/>
      <c r="B53" s="16"/>
      <c r="C53" s="22">
        <v>33.531787872314453</v>
      </c>
      <c r="D53" s="24"/>
      <c r="E53" s="26">
        <f>C53-D48</f>
        <v>18.726025899251304</v>
      </c>
      <c r="F53" s="25">
        <f>POWER(2,-E53)</f>
        <v>2.306240023181814E-6</v>
      </c>
      <c r="G53" s="27"/>
      <c r="H53" s="25"/>
      <c r="I53" s="21"/>
      <c r="K53" s="23"/>
      <c r="L53" s="16"/>
      <c r="M53" s="22">
        <v>34.503406524658203</v>
      </c>
      <c r="N53" s="24"/>
      <c r="O53" s="26">
        <f>M53-N48</f>
        <v>19.697644551595054</v>
      </c>
      <c r="P53" s="25">
        <f>POWER(2,-O53)</f>
        <v>1.1760293108455128E-6</v>
      </c>
      <c r="Q53" s="27"/>
      <c r="R53" s="25"/>
      <c r="S53" s="21"/>
      <c r="U53" s="23"/>
      <c r="V53" s="16"/>
      <c r="W53" s="22">
        <v>19.209283828735352</v>
      </c>
      <c r="X53" s="24"/>
      <c r="Y53" s="26">
        <f>W53-X48</f>
        <v>4.4035218556722011</v>
      </c>
      <c r="Z53" s="25">
        <f>POWER(2,-Y53)</f>
        <v>4.725065518481248E-2</v>
      </c>
      <c r="AA53" s="27"/>
      <c r="AB53" s="25"/>
      <c r="AC53" s="21"/>
      <c r="AE53" s="23"/>
      <c r="AF53" s="16"/>
      <c r="AG53" s="22">
        <v>34.209283828735302</v>
      </c>
      <c r="AH53" s="24"/>
      <c r="AI53" s="26">
        <f>AG53-AH48</f>
        <v>19.403521855672153</v>
      </c>
      <c r="AJ53" s="25">
        <f>POWER(2,-AI53)</f>
        <v>1.4419755610599999E-6</v>
      </c>
      <c r="AK53" s="27"/>
      <c r="AL53" s="25"/>
      <c r="AM53" s="21"/>
      <c r="AO53" s="23"/>
      <c r="AP53" s="16"/>
      <c r="AQ53" s="22">
        <v>25.66</v>
      </c>
      <c r="AR53" s="24"/>
      <c r="AS53" s="26">
        <f>AQ53-AR48</f>
        <v>10.31455411275228</v>
      </c>
      <c r="AT53" s="25">
        <f>POWER(2,-AS53)</f>
        <v>7.8525339036996441E-4</v>
      </c>
      <c r="AU53" s="27"/>
      <c r="AV53" s="25"/>
      <c r="AW53" s="21"/>
      <c r="AY53" s="23"/>
      <c r="AZ53" s="16"/>
      <c r="BA53" s="22">
        <v>35.22</v>
      </c>
      <c r="BB53" s="24"/>
      <c r="BC53" s="26">
        <f>BA53-BB48</f>
        <v>19.874554112752278</v>
      </c>
      <c r="BD53" s="25">
        <f>POWER(2,-BC53)</f>
        <v>1.0403106909363778E-6</v>
      </c>
      <c r="BE53" s="27"/>
      <c r="BF53" s="25"/>
      <c r="BG53" s="21"/>
      <c r="BI53" s="23"/>
      <c r="BJ53" s="16"/>
      <c r="BK53" s="22">
        <v>20.7</v>
      </c>
      <c r="BL53" s="24"/>
      <c r="BM53" s="26">
        <f>BK53-BL48</f>
        <v>5.3545541127522789</v>
      </c>
      <c r="BN53" s="25">
        <f>POWER(2,-BM53)</f>
        <v>2.444097904369974E-2</v>
      </c>
      <c r="BO53" s="27"/>
      <c r="BP53" s="25"/>
      <c r="BQ53" s="21"/>
      <c r="BS53" s="23"/>
      <c r="BT53" s="16"/>
      <c r="BU53" s="22">
        <v>34.941000000000003</v>
      </c>
      <c r="BV53" s="24"/>
      <c r="BW53" s="26">
        <f>BU53-BV48</f>
        <v>19.595554112752282</v>
      </c>
      <c r="BX53" s="25">
        <f>POWER(2,-BW53)</f>
        <v>1.2622646806124283E-6</v>
      </c>
      <c r="BY53" s="27"/>
      <c r="BZ53" s="25"/>
      <c r="CA53" s="21"/>
    </row>
    <row r="54" spans="1:79" x14ac:dyDescent="0.15">
      <c r="A54" s="20" t="s">
        <v>16</v>
      </c>
      <c r="B54" s="20" t="s">
        <v>11</v>
      </c>
      <c r="C54" s="15">
        <v>14.626943588256836</v>
      </c>
      <c r="D54" s="24">
        <f>(C54+C55+C56)/3</f>
        <v>14.558106104532877</v>
      </c>
      <c r="E54" s="14"/>
      <c r="F54" s="14"/>
      <c r="G54" s="14"/>
      <c r="H54" s="14"/>
      <c r="I54" s="11"/>
      <c r="K54" s="20" t="s">
        <v>16</v>
      </c>
      <c r="L54" s="20" t="s">
        <v>11</v>
      </c>
      <c r="M54" s="15">
        <v>14.626943588256836</v>
      </c>
      <c r="N54" s="24">
        <f>(M54+M55+M56)/3</f>
        <v>14.558106104532877</v>
      </c>
      <c r="O54" s="14"/>
      <c r="P54" s="14"/>
      <c r="Q54" s="14"/>
      <c r="R54" s="14"/>
      <c r="S54" s="11"/>
      <c r="U54" s="20" t="s">
        <v>16</v>
      </c>
      <c r="V54" s="20" t="s">
        <v>11</v>
      </c>
      <c r="W54" s="15">
        <v>14.626943588256836</v>
      </c>
      <c r="X54" s="24">
        <f>(W54+W55+W56)/3</f>
        <v>14.558106104532877</v>
      </c>
      <c r="Y54" s="14"/>
      <c r="Z54" s="14"/>
      <c r="AA54" s="14"/>
      <c r="AB54" s="14"/>
      <c r="AC54" s="11"/>
      <c r="AE54" s="20" t="s">
        <v>16</v>
      </c>
      <c r="AF54" s="20" t="s">
        <v>11</v>
      </c>
      <c r="AG54" s="15">
        <v>14.626943588256836</v>
      </c>
      <c r="AH54" s="24">
        <f>(AG54+AG55+AG56)/3</f>
        <v>14.558106104532877</v>
      </c>
      <c r="AI54" s="14"/>
      <c r="AJ54" s="14"/>
      <c r="AK54" s="14"/>
      <c r="AL54" s="14"/>
      <c r="AM54" s="11"/>
      <c r="AO54" s="20" t="s">
        <v>16</v>
      </c>
      <c r="AP54" s="20" t="s">
        <v>11</v>
      </c>
      <c r="AQ54" s="15">
        <v>15.998967170715332</v>
      </c>
      <c r="AR54" s="24">
        <f>(AQ54+AQ55+AQ56)/3</f>
        <v>16.010613441467285</v>
      </c>
      <c r="AS54" s="14"/>
      <c r="AT54" s="14"/>
      <c r="AU54" s="14"/>
      <c r="AV54" s="14"/>
      <c r="AW54" s="11"/>
      <c r="AY54" s="20" t="s">
        <v>16</v>
      </c>
      <c r="AZ54" s="20" t="s">
        <v>11</v>
      </c>
      <c r="BA54" s="15">
        <v>15.998967170715332</v>
      </c>
      <c r="BB54" s="24">
        <f>(BA54+BA55+BA56)/3</f>
        <v>16.010613441467285</v>
      </c>
      <c r="BC54" s="14"/>
      <c r="BD54" s="14"/>
      <c r="BE54" s="14"/>
      <c r="BF54" s="14"/>
      <c r="BG54" s="11"/>
      <c r="BI54" s="20" t="s">
        <v>16</v>
      </c>
      <c r="BJ54" s="20" t="s">
        <v>11</v>
      </c>
      <c r="BK54" s="15">
        <v>15.998967170715332</v>
      </c>
      <c r="BL54" s="24">
        <f>(BK54+BK55+BK56)/3</f>
        <v>16.010613441467285</v>
      </c>
      <c r="BM54" s="14"/>
      <c r="BN54" s="14"/>
      <c r="BO54" s="14"/>
      <c r="BP54" s="14"/>
      <c r="BQ54" s="11"/>
      <c r="BS54" s="20" t="s">
        <v>16</v>
      </c>
      <c r="BT54" s="20" t="s">
        <v>11</v>
      </c>
      <c r="BU54" s="15">
        <v>15.998967170715332</v>
      </c>
      <c r="BV54" s="24">
        <f>(BU54+BU55+BU56)/3</f>
        <v>16.010613441467285</v>
      </c>
      <c r="BW54" s="14"/>
      <c r="BX54" s="14"/>
      <c r="BY54" s="14"/>
      <c r="BZ54" s="14"/>
      <c r="CA54" s="11"/>
    </row>
    <row r="55" spans="1:79" x14ac:dyDescent="0.15">
      <c r="A55" s="18" t="s">
        <v>15</v>
      </c>
      <c r="B55" s="16"/>
      <c r="C55" s="15">
        <v>14.526300430297852</v>
      </c>
      <c r="D55" s="2"/>
      <c r="E55" s="13"/>
      <c r="F55" s="13"/>
      <c r="G55" s="13"/>
      <c r="H55" s="13"/>
      <c r="I55" s="11"/>
      <c r="K55" s="18" t="s">
        <v>15</v>
      </c>
      <c r="L55" s="16"/>
      <c r="M55" s="15">
        <v>14.526300430297852</v>
      </c>
      <c r="N55" s="2"/>
      <c r="O55" s="13"/>
      <c r="P55" s="13"/>
      <c r="Q55" s="13"/>
      <c r="R55" s="13"/>
      <c r="S55" s="11"/>
      <c r="U55" s="18" t="s">
        <v>15</v>
      </c>
      <c r="V55" s="16"/>
      <c r="W55" s="15">
        <v>14.526300430297852</v>
      </c>
      <c r="X55" s="2"/>
      <c r="Y55" s="13"/>
      <c r="Z55" s="13"/>
      <c r="AA55" s="13"/>
      <c r="AB55" s="13"/>
      <c r="AC55" s="11"/>
      <c r="AE55" s="18" t="s">
        <v>15</v>
      </c>
      <c r="AF55" s="16"/>
      <c r="AG55" s="15">
        <v>14.526300430297852</v>
      </c>
      <c r="AH55" s="2"/>
      <c r="AI55" s="13"/>
      <c r="AJ55" s="13"/>
      <c r="AK55" s="13"/>
      <c r="AL55" s="13"/>
      <c r="AM55" s="11"/>
      <c r="AO55" s="18" t="s">
        <v>15</v>
      </c>
      <c r="AP55" s="16"/>
      <c r="AQ55" s="15">
        <v>16.032873153686523</v>
      </c>
      <c r="AR55" s="2"/>
      <c r="AS55" s="13"/>
      <c r="AT55" s="13"/>
      <c r="AU55" s="13"/>
      <c r="AV55" s="13"/>
      <c r="AW55" s="11"/>
      <c r="AY55" s="18" t="s">
        <v>15</v>
      </c>
      <c r="AZ55" s="16"/>
      <c r="BA55" s="15">
        <v>16.032873153686523</v>
      </c>
      <c r="BB55" s="2"/>
      <c r="BC55" s="13"/>
      <c r="BD55" s="13"/>
      <c r="BE55" s="13"/>
      <c r="BF55" s="13"/>
      <c r="BG55" s="11"/>
      <c r="BI55" s="18" t="s">
        <v>15</v>
      </c>
      <c r="BJ55" s="16"/>
      <c r="BK55" s="15">
        <v>16.032873153686523</v>
      </c>
      <c r="BL55" s="2"/>
      <c r="BM55" s="13"/>
      <c r="BN55" s="13"/>
      <c r="BO55" s="13"/>
      <c r="BP55" s="13"/>
      <c r="BQ55" s="11"/>
      <c r="BS55" s="18" t="s">
        <v>15</v>
      </c>
      <c r="BT55" s="16"/>
      <c r="BU55" s="15">
        <v>16.032873153686523</v>
      </c>
      <c r="BV55" s="2"/>
      <c r="BW55" s="13"/>
      <c r="BX55" s="13"/>
      <c r="BY55" s="13"/>
      <c r="BZ55" s="13"/>
      <c r="CA55" s="11"/>
    </row>
    <row r="56" spans="1:79" x14ac:dyDescent="0.15">
      <c r="A56" s="18" t="s">
        <v>13</v>
      </c>
      <c r="B56" s="16"/>
      <c r="C56" s="15">
        <v>14.521074295043945</v>
      </c>
      <c r="D56" s="2"/>
      <c r="E56" s="13"/>
      <c r="F56" s="13"/>
      <c r="G56" s="13"/>
      <c r="H56" s="13"/>
      <c r="I56" s="11"/>
      <c r="K56" s="18" t="s">
        <v>13</v>
      </c>
      <c r="L56" s="16"/>
      <c r="M56" s="15">
        <v>14.521074295043945</v>
      </c>
      <c r="N56" s="2"/>
      <c r="O56" s="13"/>
      <c r="P56" s="13"/>
      <c r="Q56" s="13"/>
      <c r="R56" s="13"/>
      <c r="S56" s="11"/>
      <c r="U56" s="18" t="s">
        <v>13</v>
      </c>
      <c r="V56" s="16"/>
      <c r="W56" s="15">
        <v>14.521074295043945</v>
      </c>
      <c r="X56" s="2"/>
      <c r="Y56" s="13"/>
      <c r="Z56" s="13"/>
      <c r="AA56" s="13"/>
      <c r="AB56" s="13"/>
      <c r="AC56" s="11"/>
      <c r="AE56" s="18" t="s">
        <v>13</v>
      </c>
      <c r="AF56" s="16"/>
      <c r="AG56" s="15">
        <v>14.521074295043945</v>
      </c>
      <c r="AH56" s="2"/>
      <c r="AI56" s="13"/>
      <c r="AJ56" s="13"/>
      <c r="AK56" s="13"/>
      <c r="AL56" s="13"/>
      <c r="AM56" s="11"/>
      <c r="AO56" s="18" t="s">
        <v>13</v>
      </c>
      <c r="AP56" s="16"/>
      <c r="AQ56" s="15">
        <v>16</v>
      </c>
      <c r="AR56" s="2"/>
      <c r="AS56" s="13"/>
      <c r="AT56" s="13"/>
      <c r="AU56" s="13"/>
      <c r="AV56" s="13"/>
      <c r="AW56" s="11"/>
      <c r="AY56" s="18" t="s">
        <v>13</v>
      </c>
      <c r="AZ56" s="16"/>
      <c r="BA56" s="15">
        <v>16</v>
      </c>
      <c r="BB56" s="2"/>
      <c r="BC56" s="13"/>
      <c r="BD56" s="13"/>
      <c r="BE56" s="13"/>
      <c r="BF56" s="13"/>
      <c r="BG56" s="11"/>
      <c r="BI56" s="18" t="s">
        <v>13</v>
      </c>
      <c r="BJ56" s="16"/>
      <c r="BK56" s="15">
        <v>16</v>
      </c>
      <c r="BL56" s="2"/>
      <c r="BM56" s="13"/>
      <c r="BN56" s="13"/>
      <c r="BO56" s="13"/>
      <c r="BP56" s="13"/>
      <c r="BQ56" s="11"/>
      <c r="BS56" s="18" t="s">
        <v>13</v>
      </c>
      <c r="BT56" s="16"/>
      <c r="BU56" s="15">
        <v>16</v>
      </c>
      <c r="BV56" s="2"/>
      <c r="BW56" s="13"/>
      <c r="BX56" s="13"/>
      <c r="BY56" s="13"/>
      <c r="BZ56" s="13"/>
      <c r="CA56" s="11"/>
    </row>
    <row r="57" spans="1:79" x14ac:dyDescent="0.15">
      <c r="A57" s="16"/>
      <c r="B57" s="16" t="s">
        <v>8</v>
      </c>
      <c r="C57" s="15">
        <v>32.735977172851562</v>
      </c>
      <c r="D57" s="14">
        <f>(C57+C58+C59)/3</f>
        <v>32.784604390462242</v>
      </c>
      <c r="E57" s="13">
        <f>C57-D54</f>
        <v>18.177871068318687</v>
      </c>
      <c r="F57" s="12">
        <f>POWER(2,-E57)</f>
        <v>3.372217292737305E-6</v>
      </c>
      <c r="G57" s="12">
        <f>AVERAGE(F57:F59)</f>
        <v>3.2669703464322541E-6</v>
      </c>
      <c r="H57" s="12">
        <f>STDEV(F57:F59)</f>
        <v>2.4929989960851847E-7</v>
      </c>
      <c r="I57" s="11">
        <f>(H57)/SQRT(3)</f>
        <v>1.4393336414792482E-7</v>
      </c>
      <c r="K57" s="16"/>
      <c r="L57" s="16" t="s">
        <v>7</v>
      </c>
      <c r="M57" s="15">
        <v>34.948745727539062</v>
      </c>
      <c r="N57" s="14">
        <f>(M57+M58+M59)/3</f>
        <v>34.682509104410805</v>
      </c>
      <c r="O57" s="13">
        <f>M57-N54</f>
        <v>20.390639623006187</v>
      </c>
      <c r="P57" s="12">
        <f>POWER(2,-O57)</f>
        <v>7.2745451332066537E-7</v>
      </c>
      <c r="Q57" s="12">
        <f>AVERAGE(P57:P59)</f>
        <v>8.8951103109197381E-7</v>
      </c>
      <c r="R57" s="12">
        <f>STDEV(P57:P59)</f>
        <v>2.0271505773340053E-7</v>
      </c>
      <c r="S57" s="11">
        <f>(R57)/SQRT(3)</f>
        <v>1.1703759315116933E-7</v>
      </c>
      <c r="U57" s="16"/>
      <c r="V57" s="16" t="s">
        <v>6</v>
      </c>
      <c r="W57" s="15">
        <v>18.978145599365234</v>
      </c>
      <c r="X57" s="14">
        <f>(W57+W58+W59)/3</f>
        <v>18.955464045206707</v>
      </c>
      <c r="Y57" s="13">
        <f>W57-X54</f>
        <v>4.4200394948323574</v>
      </c>
      <c r="Z57" s="12">
        <f>POWER(2,-Y57)</f>
        <v>4.6712760206347542E-2</v>
      </c>
      <c r="AA57" s="12">
        <f>AVERAGE(Z57:Z59)</f>
        <v>4.7461945803565518E-2</v>
      </c>
      <c r="AB57" s="12">
        <f>STDEV(Z57:Z59)</f>
        <v>1.1357498267089621E-3</v>
      </c>
      <c r="AC57" s="11">
        <f>(AB57)/SQRT(3)</f>
        <v>6.5572546818249008E-4</v>
      </c>
      <c r="AE57" s="16"/>
      <c r="AF57" s="16" t="s">
        <v>5</v>
      </c>
      <c r="AG57" s="15">
        <v>33.978145599365199</v>
      </c>
      <c r="AH57" s="14">
        <f>(AG57+AG58+AG59)/3</f>
        <v>33.955464045206668</v>
      </c>
      <c r="AI57" s="13">
        <f>AG57-AH54</f>
        <v>19.420039494832324</v>
      </c>
      <c r="AJ57" s="12">
        <f>POWER(2,-AI57)</f>
        <v>1.4255603090316357E-6</v>
      </c>
      <c r="AK57" s="12">
        <f>AVERAGE(AJ57:AJ59)</f>
        <v>1.4484236390248651E-6</v>
      </c>
      <c r="AL57" s="12">
        <f>STDEV(AJ57:AJ59)</f>
        <v>3.4660334067042758E-8</v>
      </c>
      <c r="AM57" s="11">
        <f>(AL57)/SQRT(3)</f>
        <v>2.0011153203809493E-8</v>
      </c>
      <c r="AO57" s="16"/>
      <c r="AP57" s="16" t="s">
        <v>8</v>
      </c>
      <c r="AQ57" s="15">
        <v>25.745613098144531</v>
      </c>
      <c r="AR57" s="14">
        <f>(AQ57+AQ58+AQ59)/3</f>
        <v>25.746470845540362</v>
      </c>
      <c r="AS57" s="13">
        <f>AQ57-AR54</f>
        <v>9.7349996566772461</v>
      </c>
      <c r="AT57" s="12">
        <f>POWER(2,-AS57)</f>
        <v>1.1734729838711517E-3</v>
      </c>
      <c r="AU57" s="12">
        <f>AVERAGE(AT57:AT59)</f>
        <v>1.1727845509624444E-3</v>
      </c>
      <c r="AV57" s="12">
        <f>STDEV(AT57:AT59)</f>
        <v>5.6387850309786011E-6</v>
      </c>
      <c r="AW57" s="11">
        <f>(AV57)/SQRT(3)</f>
        <v>3.2555540555379279E-6</v>
      </c>
      <c r="AY57" s="16"/>
      <c r="AZ57" s="16" t="s">
        <v>7</v>
      </c>
      <c r="BA57" s="15">
        <v>35.0611652374267</v>
      </c>
      <c r="BB57" s="14">
        <f>(BA57+BA58+BA59)/3</f>
        <v>34.99329531351723</v>
      </c>
      <c r="BC57" s="13">
        <f>BA57-BB54</f>
        <v>19.050551795959414</v>
      </c>
      <c r="BD57" s="12">
        <f>POWER(2,-BC57)</f>
        <v>1.8416728063296467E-6</v>
      </c>
      <c r="BE57" s="12">
        <f>AVERAGE(BD57:BD59)</f>
        <v>1.9315770907474917E-6</v>
      </c>
      <c r="BF57" s="12">
        <f>STDEV(BD57:BD59)</f>
        <v>8.2834511630339936E-8</v>
      </c>
      <c r="BG57" s="11">
        <f>(BF57)/SQRT(3)</f>
        <v>4.7824527587967951E-8</v>
      </c>
      <c r="BI57" s="16"/>
      <c r="BJ57" s="16" t="s">
        <v>6</v>
      </c>
      <c r="BK57" s="15">
        <v>20.795200347900391</v>
      </c>
      <c r="BL57" s="14">
        <f>(BK57+BK58+BK59)/3</f>
        <v>20.835531743367515</v>
      </c>
      <c r="BM57" s="13">
        <f>BK57-BL54</f>
        <v>4.7845869064331055</v>
      </c>
      <c r="BN57" s="12">
        <f>POWER(2,-BM57)</f>
        <v>3.6282384740898392E-2</v>
      </c>
      <c r="BO57" s="12">
        <f>AVERAGE(BN57:BN59)</f>
        <v>3.5289242289656741E-2</v>
      </c>
      <c r="BP57" s="12">
        <f>STDEV(BN57:BN59)</f>
        <v>8.7099257263499813E-4</v>
      </c>
      <c r="BQ57" s="11">
        <f>(BP57)/SQRT(3)</f>
        <v>5.0286779627298087E-4</v>
      </c>
      <c r="BS57" s="16"/>
      <c r="BT57" s="16" t="s">
        <v>5</v>
      </c>
      <c r="BU57" s="15">
        <v>35.8080444335937</v>
      </c>
      <c r="BV57" s="14">
        <f>(BU57+BU58+BU59)/3</f>
        <v>35.824008967081667</v>
      </c>
      <c r="BW57" s="13">
        <f>BU57-BV54</f>
        <v>19.797430992126415</v>
      </c>
      <c r="BX57" s="12">
        <f>POWER(2,-BW57)</f>
        <v>1.0974365855104933E-6</v>
      </c>
      <c r="BY57" s="12">
        <f>AVERAGE(BX57:BX59)</f>
        <v>1.0853935201200527E-6</v>
      </c>
      <c r="BZ57" s="12">
        <f>STDEV(BX57:BX59)</f>
        <v>1.0535462788053932E-8</v>
      </c>
      <c r="CA57" s="11">
        <f>(BZ57)/SQRT(3)</f>
        <v>6.0826522767202232E-9</v>
      </c>
    </row>
    <row r="58" spans="1:79" x14ac:dyDescent="0.15">
      <c r="A58" s="16"/>
      <c r="B58" s="16"/>
      <c r="C58" s="15">
        <v>32.70458984375</v>
      </c>
      <c r="D58" s="14"/>
      <c r="E58" s="13">
        <f>C58-D54</f>
        <v>18.146483739217125</v>
      </c>
      <c r="F58" s="12">
        <f>POWER(2,-E58)</f>
        <v>3.4463872795992168E-6</v>
      </c>
      <c r="G58" s="12"/>
      <c r="H58" s="12"/>
      <c r="I58" s="11"/>
      <c r="K58" s="16"/>
      <c r="L58" s="16"/>
      <c r="M58" s="15">
        <v>34.768497467041016</v>
      </c>
      <c r="N58" s="14"/>
      <c r="O58" s="13">
        <f>M58-N54</f>
        <v>20.21039136250814</v>
      </c>
      <c r="P58" s="12">
        <f>POWER(2,-O58)</f>
        <v>8.242633233332949E-7</v>
      </c>
      <c r="Q58" s="12"/>
      <c r="R58" s="12"/>
      <c r="S58" s="11"/>
      <c r="U58" s="16"/>
      <c r="V58" s="16"/>
      <c r="W58" s="15">
        <v>18.972240447998047</v>
      </c>
      <c r="X58" s="14"/>
      <c r="Y58" s="13">
        <f>W58-X54</f>
        <v>4.4141343434651699</v>
      </c>
      <c r="Z58" s="12">
        <f>POWER(2,-Y58)</f>
        <v>4.6904353870181804E-2</v>
      </c>
      <c r="AA58" s="12"/>
      <c r="AB58" s="12"/>
      <c r="AC58" s="11"/>
      <c r="AE58" s="16"/>
      <c r="AF58" s="16"/>
      <c r="AG58" s="15">
        <v>33.972240447997997</v>
      </c>
      <c r="AH58" s="14"/>
      <c r="AI58" s="13">
        <f>AG58-AH54</f>
        <v>19.414134343465122</v>
      </c>
      <c r="AJ58" s="12">
        <f>POWER(2,-AI58)</f>
        <v>1.4314072836359678E-6</v>
      </c>
      <c r="AK58" s="12"/>
      <c r="AL58" s="12"/>
      <c r="AM58" s="11"/>
      <c r="AO58" s="16"/>
      <c r="AP58" s="16"/>
      <c r="AQ58" s="15">
        <v>25.753799438476562</v>
      </c>
      <c r="AR58" s="14"/>
      <c r="AS58" s="13">
        <f>AQ58-AR54</f>
        <v>9.7431859970092773</v>
      </c>
      <c r="AT58" s="12">
        <f>POWER(2,-AS58)</f>
        <v>1.1668331568113123E-3</v>
      </c>
      <c r="AU58" s="12"/>
      <c r="AV58" s="12"/>
      <c r="AW58" s="11"/>
      <c r="AY58" s="16"/>
      <c r="AZ58" s="16"/>
      <c r="BA58" s="15">
        <v>34.938720703125</v>
      </c>
      <c r="BB58" s="14"/>
      <c r="BC58" s="13">
        <f>BA58-BB54</f>
        <v>18.928107261657715</v>
      </c>
      <c r="BD58" s="12">
        <f>POWER(2,-BC58)</f>
        <v>2.0048041520460126E-6</v>
      </c>
      <c r="BE58" s="12"/>
      <c r="BF58" s="12"/>
      <c r="BG58" s="11"/>
      <c r="BI58" s="16"/>
      <c r="BJ58" s="16"/>
      <c r="BK58" s="15">
        <v>20.861394882202148</v>
      </c>
      <c r="BL58" s="14"/>
      <c r="BM58" s="13">
        <f>BK58-BL54</f>
        <v>4.8507814407348633</v>
      </c>
      <c r="BN58" s="12">
        <f>POWER(2,-BM58)</f>
        <v>3.4655269771314098E-2</v>
      </c>
      <c r="BO58" s="12"/>
      <c r="BP58" s="12"/>
      <c r="BQ58" s="11"/>
      <c r="BS58" s="16"/>
      <c r="BT58" s="16"/>
      <c r="BU58" s="15">
        <v>35.833982467651303</v>
      </c>
      <c r="BV58" s="14"/>
      <c r="BW58" s="13">
        <f>BU58-BV54</f>
        <v>19.823369026184018</v>
      </c>
      <c r="BX58" s="12">
        <f>POWER(2,-BW58)</f>
        <v>1.0778822196041133E-6</v>
      </c>
      <c r="BY58" s="12"/>
      <c r="BZ58" s="12"/>
      <c r="CA58" s="11"/>
    </row>
    <row r="59" spans="1:79" x14ac:dyDescent="0.15">
      <c r="A59" s="16"/>
      <c r="B59" s="16"/>
      <c r="C59" s="22">
        <v>32.913246154785156</v>
      </c>
      <c r="D59" s="14"/>
      <c r="E59" s="13">
        <f>C59-D54</f>
        <v>18.355140050252281</v>
      </c>
      <c r="F59" s="12">
        <f>POWER(2,-E59)</f>
        <v>2.9823064669602387E-6</v>
      </c>
      <c r="G59" s="12"/>
      <c r="H59" s="12"/>
      <c r="I59" s="21"/>
      <c r="K59" s="16"/>
      <c r="L59" s="16"/>
      <c r="M59" s="22">
        <v>34.330284118652344</v>
      </c>
      <c r="N59" s="14"/>
      <c r="O59" s="13">
        <f>M59-N54</f>
        <v>19.772178014119469</v>
      </c>
      <c r="P59" s="12">
        <f>POWER(2,-O59)</f>
        <v>1.1168152566219614E-6</v>
      </c>
      <c r="Q59" s="12"/>
      <c r="R59" s="12"/>
      <c r="S59" s="21"/>
      <c r="U59" s="16"/>
      <c r="V59" s="16"/>
      <c r="W59" s="22">
        <v>18.916006088256836</v>
      </c>
      <c r="X59" s="14"/>
      <c r="Y59" s="13">
        <f>W59-X54</f>
        <v>4.3578999837239589</v>
      </c>
      <c r="Z59" s="12">
        <f>POWER(2,-Y59)</f>
        <v>4.8768723334167201E-2</v>
      </c>
      <c r="AA59" s="12"/>
      <c r="AB59" s="12"/>
      <c r="AC59" s="21"/>
      <c r="AE59" s="16"/>
      <c r="AF59" s="16"/>
      <c r="AG59" s="22">
        <v>33.9160060882568</v>
      </c>
      <c r="AH59" s="14"/>
      <c r="AI59" s="13">
        <f>AG59-AH54</f>
        <v>19.357899983723925</v>
      </c>
      <c r="AJ59" s="12">
        <f>POWER(2,-AI59)</f>
        <v>1.4883033244069923E-6</v>
      </c>
      <c r="AK59" s="12"/>
      <c r="AL59" s="12"/>
      <c r="AM59" s="21"/>
      <c r="AO59" s="16"/>
      <c r="AP59" s="16"/>
      <c r="AQ59" s="22">
        <v>25.74</v>
      </c>
      <c r="AR59" s="14"/>
      <c r="AS59" s="13">
        <f>AQ59-AR54</f>
        <v>9.7293865585327133</v>
      </c>
      <c r="AT59" s="12">
        <f>POWER(2,-AS59)</f>
        <v>1.1780475122048684E-3</v>
      </c>
      <c r="AU59" s="12"/>
      <c r="AV59" s="12"/>
      <c r="AW59" s="21"/>
      <c r="AY59" s="16"/>
      <c r="AZ59" s="16"/>
      <c r="BA59" s="22">
        <v>34.979999999999997</v>
      </c>
      <c r="BB59" s="14"/>
      <c r="BC59" s="13">
        <f>BA59-BB54</f>
        <v>18.969386558532712</v>
      </c>
      <c r="BD59" s="12">
        <f>POWER(2,-BC59)</f>
        <v>1.9482543138668165E-6</v>
      </c>
      <c r="BE59" s="12"/>
      <c r="BF59" s="12"/>
      <c r="BG59" s="21"/>
      <c r="BI59" s="16"/>
      <c r="BJ59" s="16"/>
      <c r="BK59" s="22">
        <v>20.85</v>
      </c>
      <c r="BL59" s="14"/>
      <c r="BM59" s="13">
        <f>BK59-BL54</f>
        <v>4.8393865585327163</v>
      </c>
      <c r="BN59" s="12">
        <f>POWER(2,-BM59)</f>
        <v>3.4930072356757734E-2</v>
      </c>
      <c r="BO59" s="12"/>
      <c r="BP59" s="12"/>
      <c r="BQ59" s="21"/>
      <c r="BS59" s="16"/>
      <c r="BT59" s="16"/>
      <c r="BU59" s="22">
        <v>35.83</v>
      </c>
      <c r="BV59" s="14"/>
      <c r="BW59" s="13">
        <f>BU59-BV54</f>
        <v>19.819386558532713</v>
      </c>
      <c r="BX59" s="12">
        <f>POWER(2,-BW59)</f>
        <v>1.0808617552455521E-6</v>
      </c>
      <c r="BY59" s="12"/>
      <c r="BZ59" s="12"/>
      <c r="CA59" s="21"/>
    </row>
    <row r="60" spans="1:79" x14ac:dyDescent="0.15">
      <c r="A60" s="20" t="s">
        <v>16</v>
      </c>
      <c r="B60" s="20" t="s">
        <v>11</v>
      </c>
      <c r="C60" s="15">
        <v>14.776137351989746</v>
      </c>
      <c r="D60" s="14">
        <f>(C60+C61+C62)/3</f>
        <v>14.793622970581055</v>
      </c>
      <c r="E60" s="14"/>
      <c r="F60" s="14"/>
      <c r="G60" s="19"/>
      <c r="H60" s="19"/>
      <c r="I60" s="11"/>
      <c r="K60" s="20" t="s">
        <v>16</v>
      </c>
      <c r="L60" s="20" t="s">
        <v>11</v>
      </c>
      <c r="M60" s="15">
        <v>14.776137351989746</v>
      </c>
      <c r="N60" s="14">
        <f>(M60+M61+M62)/3</f>
        <v>14.793622970581055</v>
      </c>
      <c r="O60" s="14"/>
      <c r="P60" s="14"/>
      <c r="Q60" s="19"/>
      <c r="R60" s="19"/>
      <c r="S60" s="11"/>
      <c r="U60" s="20" t="s">
        <v>16</v>
      </c>
      <c r="V60" s="20" t="s">
        <v>11</v>
      </c>
      <c r="W60" s="15">
        <v>14.776137351989746</v>
      </c>
      <c r="X60" s="14">
        <f>(W60+W61+W62)/3</f>
        <v>14.793622970581055</v>
      </c>
      <c r="Y60" s="14"/>
      <c r="Z60" s="14"/>
      <c r="AA60" s="19"/>
      <c r="AB60" s="19"/>
      <c r="AC60" s="11"/>
      <c r="AE60" s="20" t="s">
        <v>16</v>
      </c>
      <c r="AF60" s="20" t="s">
        <v>11</v>
      </c>
      <c r="AG60" s="15">
        <v>14.776137351989746</v>
      </c>
      <c r="AH60" s="14">
        <f>(AG60+AG61+AG62)/3</f>
        <v>14.793622970581055</v>
      </c>
      <c r="AI60" s="14"/>
      <c r="AJ60" s="14"/>
      <c r="AK60" s="19"/>
      <c r="AL60" s="19"/>
      <c r="AM60" s="11"/>
      <c r="AO60" s="20" t="s">
        <v>16</v>
      </c>
      <c r="AP60" s="20" t="s">
        <v>11</v>
      </c>
      <c r="AQ60" s="15">
        <v>16.330385208129883</v>
      </c>
      <c r="AR60" s="14">
        <f>(AQ60+AQ61+AQ62)/3</f>
        <v>16.385614115397136</v>
      </c>
      <c r="AS60" s="14"/>
      <c r="AT60" s="14"/>
      <c r="AU60" s="19"/>
      <c r="AV60" s="19"/>
      <c r="AW60" s="11"/>
      <c r="AY60" s="20" t="s">
        <v>16</v>
      </c>
      <c r="AZ60" s="20" t="s">
        <v>11</v>
      </c>
      <c r="BA60" s="15">
        <v>16.330385208129883</v>
      </c>
      <c r="BB60" s="14">
        <f>(BA60+BA61+BA62)/3</f>
        <v>16.385614115397136</v>
      </c>
      <c r="BC60" s="14"/>
      <c r="BD60" s="14"/>
      <c r="BE60" s="19"/>
      <c r="BF60" s="19"/>
      <c r="BG60" s="11"/>
      <c r="BI60" s="20" t="s">
        <v>16</v>
      </c>
      <c r="BJ60" s="20" t="s">
        <v>11</v>
      </c>
      <c r="BK60" s="15">
        <v>16.330385208129883</v>
      </c>
      <c r="BL60" s="14">
        <f>(BK60+BK61+BK62)/3</f>
        <v>16.385614115397136</v>
      </c>
      <c r="BM60" s="14"/>
      <c r="BN60" s="14"/>
      <c r="BO60" s="19"/>
      <c r="BP60" s="19"/>
      <c r="BQ60" s="11"/>
      <c r="BS60" s="20" t="s">
        <v>16</v>
      </c>
      <c r="BT60" s="20" t="s">
        <v>11</v>
      </c>
      <c r="BU60" s="15">
        <v>16.330385208129883</v>
      </c>
      <c r="BV60" s="14">
        <f>(BU60+BU61+BU62)/3</f>
        <v>16.385614115397136</v>
      </c>
      <c r="BW60" s="14"/>
      <c r="BX60" s="14"/>
      <c r="BY60" s="19"/>
      <c r="BZ60" s="19"/>
      <c r="CA60" s="11"/>
    </row>
    <row r="61" spans="1:79" x14ac:dyDescent="0.15">
      <c r="A61" s="18" t="s">
        <v>15</v>
      </c>
      <c r="B61" s="16"/>
      <c r="C61" s="15">
        <v>14.81766414642334</v>
      </c>
      <c r="D61" s="14"/>
      <c r="E61" s="13"/>
      <c r="F61" s="13"/>
      <c r="G61" s="12"/>
      <c r="H61" s="12"/>
      <c r="I61" s="11"/>
      <c r="K61" s="18" t="s">
        <v>15</v>
      </c>
      <c r="L61" s="16"/>
      <c r="M61" s="15">
        <v>14.81766414642334</v>
      </c>
      <c r="N61" s="14"/>
      <c r="O61" s="13"/>
      <c r="P61" s="13"/>
      <c r="Q61" s="12"/>
      <c r="R61" s="12"/>
      <c r="S61" s="11"/>
      <c r="U61" s="18" t="s">
        <v>15</v>
      </c>
      <c r="V61" s="16"/>
      <c r="W61" s="15">
        <v>14.81766414642334</v>
      </c>
      <c r="X61" s="14"/>
      <c r="Y61" s="13"/>
      <c r="Z61" s="13"/>
      <c r="AA61" s="12"/>
      <c r="AB61" s="12"/>
      <c r="AC61" s="11"/>
      <c r="AE61" s="18" t="s">
        <v>15</v>
      </c>
      <c r="AF61" s="16"/>
      <c r="AG61" s="15">
        <v>14.81766414642334</v>
      </c>
      <c r="AH61" s="14"/>
      <c r="AI61" s="13"/>
      <c r="AJ61" s="13"/>
      <c r="AK61" s="12"/>
      <c r="AL61" s="12"/>
      <c r="AM61" s="11"/>
      <c r="AO61" s="18" t="s">
        <v>15</v>
      </c>
      <c r="AP61" s="16"/>
      <c r="AQ61" s="15">
        <v>16.456457138061523</v>
      </c>
      <c r="AR61" s="14"/>
      <c r="AS61" s="13"/>
      <c r="AT61" s="13"/>
      <c r="AU61" s="12"/>
      <c r="AV61" s="12"/>
      <c r="AW61" s="11"/>
      <c r="AY61" s="18" t="s">
        <v>15</v>
      </c>
      <c r="AZ61" s="16"/>
      <c r="BA61" s="15">
        <v>16.456457138061523</v>
      </c>
      <c r="BB61" s="14"/>
      <c r="BC61" s="13"/>
      <c r="BD61" s="13"/>
      <c r="BE61" s="12"/>
      <c r="BF61" s="12"/>
      <c r="BG61" s="11"/>
      <c r="BI61" s="18" t="s">
        <v>15</v>
      </c>
      <c r="BJ61" s="16"/>
      <c r="BK61" s="15">
        <v>16.456457138061523</v>
      </c>
      <c r="BL61" s="14"/>
      <c r="BM61" s="13"/>
      <c r="BN61" s="13"/>
      <c r="BO61" s="12"/>
      <c r="BP61" s="12"/>
      <c r="BQ61" s="11"/>
      <c r="BS61" s="18" t="s">
        <v>15</v>
      </c>
      <c r="BT61" s="16"/>
      <c r="BU61" s="15">
        <v>16.456457138061523</v>
      </c>
      <c r="BV61" s="14"/>
      <c r="BW61" s="13"/>
      <c r="BX61" s="13"/>
      <c r="BY61" s="12"/>
      <c r="BZ61" s="12"/>
      <c r="CA61" s="11"/>
    </row>
    <row r="62" spans="1:79" x14ac:dyDescent="0.15">
      <c r="A62" s="18" t="s">
        <v>9</v>
      </c>
      <c r="B62" s="16"/>
      <c r="C62" s="15">
        <v>14.787067413330078</v>
      </c>
      <c r="D62" s="14"/>
      <c r="E62" s="13"/>
      <c r="F62" s="13"/>
      <c r="G62" s="12"/>
      <c r="H62" s="12"/>
      <c r="I62" s="11"/>
      <c r="K62" s="18" t="s">
        <v>9</v>
      </c>
      <c r="L62" s="16"/>
      <c r="M62" s="15">
        <v>14.787067413330078</v>
      </c>
      <c r="N62" s="14"/>
      <c r="O62" s="13"/>
      <c r="P62" s="13"/>
      <c r="Q62" s="12"/>
      <c r="R62" s="12"/>
      <c r="S62" s="11"/>
      <c r="U62" s="18" t="s">
        <v>9</v>
      </c>
      <c r="V62" s="16"/>
      <c r="W62" s="15">
        <v>14.787067413330078</v>
      </c>
      <c r="X62" s="14"/>
      <c r="Y62" s="13"/>
      <c r="Z62" s="13"/>
      <c r="AA62" s="12"/>
      <c r="AB62" s="12"/>
      <c r="AC62" s="11"/>
      <c r="AE62" s="18" t="s">
        <v>9</v>
      </c>
      <c r="AF62" s="16"/>
      <c r="AG62" s="15">
        <v>14.787067413330078</v>
      </c>
      <c r="AH62" s="14"/>
      <c r="AI62" s="13"/>
      <c r="AJ62" s="13"/>
      <c r="AK62" s="12"/>
      <c r="AL62" s="12"/>
      <c r="AM62" s="11"/>
      <c r="AO62" s="18" t="s">
        <v>9</v>
      </c>
      <c r="AP62" s="16"/>
      <c r="AQ62" s="15">
        <v>16.37</v>
      </c>
      <c r="AR62" s="14"/>
      <c r="AS62" s="13"/>
      <c r="AT62" s="13"/>
      <c r="AU62" s="12"/>
      <c r="AV62" s="12"/>
      <c r="AW62" s="11"/>
      <c r="AY62" s="18" t="s">
        <v>9</v>
      </c>
      <c r="AZ62" s="16"/>
      <c r="BA62" s="15">
        <v>16.37</v>
      </c>
      <c r="BB62" s="14"/>
      <c r="BC62" s="13"/>
      <c r="BD62" s="13"/>
      <c r="BE62" s="12"/>
      <c r="BF62" s="12"/>
      <c r="BG62" s="11"/>
      <c r="BI62" s="18" t="s">
        <v>9</v>
      </c>
      <c r="BJ62" s="16"/>
      <c r="BK62" s="15">
        <v>16.37</v>
      </c>
      <c r="BL62" s="14"/>
      <c r="BM62" s="13"/>
      <c r="BN62" s="13"/>
      <c r="BO62" s="12"/>
      <c r="BP62" s="12"/>
      <c r="BQ62" s="11"/>
      <c r="BS62" s="18" t="s">
        <v>9</v>
      </c>
      <c r="BT62" s="16"/>
      <c r="BU62" s="15">
        <v>16.37</v>
      </c>
      <c r="BV62" s="14"/>
      <c r="BW62" s="13"/>
      <c r="BX62" s="13"/>
      <c r="BY62" s="12"/>
      <c r="BZ62" s="12"/>
      <c r="CA62" s="11"/>
    </row>
    <row r="63" spans="1:79" x14ac:dyDescent="0.15">
      <c r="A63" s="16"/>
      <c r="B63" s="16" t="s">
        <v>8</v>
      </c>
      <c r="C63" s="15">
        <v>31.800167083740234</v>
      </c>
      <c r="D63" s="14">
        <f>(C63+C64+C65)/3</f>
        <v>31.542367299397785</v>
      </c>
      <c r="E63" s="13">
        <f>C63-D60</f>
        <v>17.00654411315918</v>
      </c>
      <c r="F63" s="12">
        <f>POWER(2,-E63)</f>
        <v>7.5948657125636996E-6</v>
      </c>
      <c r="G63" s="12">
        <f>AVERAGE(F63:F65)</f>
        <v>9.151773929336178E-6</v>
      </c>
      <c r="H63" s="12">
        <f>STDEV(F63:F65)</f>
        <v>1.353518666224044E-6</v>
      </c>
      <c r="I63" s="17">
        <f>(H63)/SQRT(3)</f>
        <v>7.814543662976351E-7</v>
      </c>
      <c r="K63" s="16"/>
      <c r="L63" s="16" t="s">
        <v>7</v>
      </c>
      <c r="M63" s="15">
        <v>33.948284149169922</v>
      </c>
      <c r="N63" s="14">
        <f>(M63+M64+M65)/3</f>
        <v>34.001423899332643</v>
      </c>
      <c r="O63" s="13">
        <f>M63-N60</f>
        <v>19.154661178588867</v>
      </c>
      <c r="P63" s="12">
        <f>POWER(2,-O63)</f>
        <v>1.713453916228843E-6</v>
      </c>
      <c r="Q63" s="12">
        <f>AVERAGE(P63:P65)</f>
        <v>1.6520892502361242E-6</v>
      </c>
      <c r="R63" s="12">
        <f>STDEV(P63:P65)</f>
        <v>5.4779028234047339E-8</v>
      </c>
      <c r="S63" s="17">
        <f>(R63)/SQRT(3)</f>
        <v>3.1626686696873344E-8</v>
      </c>
      <c r="U63" s="16"/>
      <c r="V63" s="16" t="s">
        <v>6</v>
      </c>
      <c r="W63" s="15">
        <v>19.172517776489258</v>
      </c>
      <c r="X63" s="14">
        <f>(W63+W64+W65)/3</f>
        <v>19.147188822428387</v>
      </c>
      <c r="Y63" s="13">
        <f>W63-X60</f>
        <v>4.3788948059082031</v>
      </c>
      <c r="Z63" s="12">
        <f>POWER(2,-Y63)</f>
        <v>4.8064155446754561E-2</v>
      </c>
      <c r="AA63" s="12">
        <f>AVERAGE(Z63:Z65)</f>
        <v>4.8924066766961323E-2</v>
      </c>
      <c r="AB63" s="12">
        <f>STDEV(Z63:Z65)</f>
        <v>1.1283815538505378E-3</v>
      </c>
      <c r="AC63" s="17">
        <f>(AB63)/SQRT(3)</f>
        <v>6.5147139386421624E-4</v>
      </c>
      <c r="AE63" s="16"/>
      <c r="AF63" s="16" t="s">
        <v>5</v>
      </c>
      <c r="AG63" s="15">
        <v>34.172517776489201</v>
      </c>
      <c r="AH63" s="14">
        <f>(AG63+AG64+AG65)/3</f>
        <v>34.147188822428333</v>
      </c>
      <c r="AI63" s="13">
        <f>AG63-AH60</f>
        <v>19.378894805908146</v>
      </c>
      <c r="AJ63" s="12">
        <f>POWER(2,-AI63)</f>
        <v>1.4668016188585353E-6</v>
      </c>
      <c r="AK63" s="12">
        <f>AVERAGE(AJ63:AJ65)</f>
        <v>1.4930440297535123E-6</v>
      </c>
      <c r="AL63" s="12">
        <f>STDEV(AJ63:AJ65)</f>
        <v>3.4435472224401436E-8</v>
      </c>
      <c r="AM63" s="17">
        <f>(AL63)/SQRT(3)</f>
        <v>1.9881329158430052E-8</v>
      </c>
      <c r="AO63" s="16"/>
      <c r="AP63" s="16" t="s">
        <v>8</v>
      </c>
      <c r="AQ63" s="15">
        <v>25.405824661254883</v>
      </c>
      <c r="AR63" s="14">
        <f>(AQ63+AQ64+AQ65)/3</f>
        <v>25.434266306559248</v>
      </c>
      <c r="AS63" s="13">
        <f>AQ63-AR60</f>
        <v>9.0202105458577471</v>
      </c>
      <c r="AT63" s="12">
        <f>POWER(2,-AS63)</f>
        <v>1.9259546580404727E-3</v>
      </c>
      <c r="AU63" s="12">
        <f>AVERAGE(AT63:AT65)</f>
        <v>1.8886441621278416E-3</v>
      </c>
      <c r="AV63" s="12">
        <f>STDEV(AT63:AT65)</f>
        <v>4.0226835042105542E-5</v>
      </c>
      <c r="AW63" s="17">
        <f>(AV63)/SQRT(3)</f>
        <v>2.3224974040206307E-5</v>
      </c>
      <c r="AY63" s="16"/>
      <c r="AZ63" s="16" t="s">
        <v>7</v>
      </c>
      <c r="BA63" s="15">
        <v>34.845252990722656</v>
      </c>
      <c r="BB63" s="14">
        <f>(BA63+BA64+BA65)/3</f>
        <v>34.855442860921222</v>
      </c>
      <c r="BC63" s="13">
        <f>BA63-BB60</f>
        <v>18.459638875325521</v>
      </c>
      <c r="BD63" s="12">
        <f>POWER(2,-BC63)</f>
        <v>2.7739267548423693E-6</v>
      </c>
      <c r="BE63" s="12">
        <f>AVERAGE(BD63:BD65)</f>
        <v>2.7555605056425708E-6</v>
      </c>
      <c r="BF63" s="12">
        <f>STDEV(BD63:BD65)</f>
        <v>9.7473121331964326E-8</v>
      </c>
      <c r="BG63" s="17">
        <f>(BF63)/SQRT(3)</f>
        <v>5.6276132839762661E-8</v>
      </c>
      <c r="BI63" s="16"/>
      <c r="BJ63" s="16" t="s">
        <v>6</v>
      </c>
      <c r="BK63" s="15">
        <v>20.934333801269531</v>
      </c>
      <c r="BL63" s="14">
        <f>(BK63+BK64+BK65)/3</f>
        <v>20.927940266927084</v>
      </c>
      <c r="BM63" s="13">
        <f>BK63-BL60</f>
        <v>4.5487196858723955</v>
      </c>
      <c r="BN63" s="12">
        <f>POWER(2,-BM63)</f>
        <v>4.2726658811548961E-2</v>
      </c>
      <c r="BO63" s="12">
        <f>AVERAGE(BN63:BN65)</f>
        <v>4.2916829928391416E-2</v>
      </c>
      <c r="BP63" s="12">
        <f>STDEV(BN63:BN65)</f>
        <v>2.273394061943107E-4</v>
      </c>
      <c r="BQ63" s="17">
        <f>(BP63)/SQRT(3)</f>
        <v>1.3125446736369497E-4</v>
      </c>
      <c r="BS63" s="16"/>
      <c r="BT63" s="16" t="s">
        <v>5</v>
      </c>
      <c r="BU63" s="15">
        <v>35.417896270751903</v>
      </c>
      <c r="BV63" s="14">
        <f>(BU63+BU64+BU65)/3</f>
        <v>35.492964680989537</v>
      </c>
      <c r="BW63" s="13">
        <f>BU63-BV60</f>
        <v>19.032282155354768</v>
      </c>
      <c r="BX63" s="12">
        <f>POWER(2,-BW63)</f>
        <v>1.8651432174741689E-6</v>
      </c>
      <c r="BY63" s="12">
        <f>AVERAGE(BX63:BX65)</f>
        <v>1.7718891734494106E-6</v>
      </c>
      <c r="BZ63" s="12">
        <f>STDEV(BX63:BX65)</f>
        <v>8.40596355496027E-8</v>
      </c>
      <c r="CA63" s="17">
        <f>(BZ63)/SQRT(3)</f>
        <v>4.8531853212544955E-8</v>
      </c>
    </row>
    <row r="64" spans="1:79" x14ac:dyDescent="0.15">
      <c r="A64" s="16"/>
      <c r="B64" s="16"/>
      <c r="C64" s="15">
        <v>31.396251678466797</v>
      </c>
      <c r="D64" s="14"/>
      <c r="E64" s="13">
        <f>C64-D60</f>
        <v>16.602628707885742</v>
      </c>
      <c r="F64" s="12">
        <f>POWER(2,-E64)</f>
        <v>1.0048720160779914E-5</v>
      </c>
      <c r="G64" s="12"/>
      <c r="H64" s="12"/>
      <c r="I64" s="11"/>
      <c r="K64" s="16"/>
      <c r="L64" s="16"/>
      <c r="M64" s="15">
        <v>34.016171646118103</v>
      </c>
      <c r="N64" s="14"/>
      <c r="O64" s="13">
        <f>M64-N60</f>
        <v>19.222548675537048</v>
      </c>
      <c r="P64" s="12">
        <f>POWER(2,-O64)</f>
        <v>1.6346931981327793E-6</v>
      </c>
      <c r="Q64" s="12"/>
      <c r="R64" s="12"/>
      <c r="S64" s="11"/>
      <c r="U64" s="16"/>
      <c r="V64" s="16"/>
      <c r="W64" s="15">
        <v>19.1097412109375</v>
      </c>
      <c r="X64" s="14"/>
      <c r="Y64" s="13">
        <f>W64-X60</f>
        <v>4.3161182403564453</v>
      </c>
      <c r="Z64" s="12">
        <f>POWER(2,-Y64)</f>
        <v>5.0201760194363856E-2</v>
      </c>
      <c r="AA64" s="12"/>
      <c r="AB64" s="12"/>
      <c r="AC64" s="11"/>
      <c r="AE64" s="16"/>
      <c r="AF64" s="16"/>
      <c r="AG64" s="15">
        <v>34.1097412109375</v>
      </c>
      <c r="AH64" s="14"/>
      <c r="AI64" s="13">
        <f>AG64-AH60</f>
        <v>19.316118240356445</v>
      </c>
      <c r="AJ64" s="12">
        <f>POWER(2,-AI64)</f>
        <v>1.5320361387440144E-6</v>
      </c>
      <c r="AK64" s="12"/>
      <c r="AL64" s="12"/>
      <c r="AM64" s="11"/>
      <c r="AO64" s="16"/>
      <c r="AP64" s="16"/>
      <c r="AQ64" s="15">
        <v>25.466974258422852</v>
      </c>
      <c r="AR64" s="14"/>
      <c r="AS64" s="13">
        <f>AQ64-AR60</f>
        <v>9.0813601430257158</v>
      </c>
      <c r="AT64" s="12">
        <f>POWER(2,-AS64)</f>
        <v>1.846027623960648E-3</v>
      </c>
      <c r="AU64" s="12"/>
      <c r="AV64" s="12"/>
      <c r="AW64" s="11"/>
      <c r="AY64" s="16"/>
      <c r="AZ64" s="16"/>
      <c r="BA64" s="15">
        <v>34.911075592041016</v>
      </c>
      <c r="BB64" s="14"/>
      <c r="BC64" s="13">
        <f>BA64-BB60</f>
        <v>18.52546147664388</v>
      </c>
      <c r="BD64" s="12">
        <f>POWER(2,-BC64)</f>
        <v>2.6502107545553913E-6</v>
      </c>
      <c r="BE64" s="12"/>
      <c r="BF64" s="12"/>
      <c r="BG64" s="11"/>
      <c r="BI64" s="16"/>
      <c r="BJ64" s="16"/>
      <c r="BK64" s="15">
        <v>20.919486999511719</v>
      </c>
      <c r="BL64" s="14"/>
      <c r="BM64" s="13">
        <f>BK64-BL60</f>
        <v>4.533872884114583</v>
      </c>
      <c r="BN64" s="12">
        <f>POWER(2,-BM64)</f>
        <v>4.316862992567503E-2</v>
      </c>
      <c r="BO64" s="12"/>
      <c r="BP64" s="12"/>
      <c r="BQ64" s="11"/>
      <c r="BS64" s="16"/>
      <c r="BT64" s="16"/>
      <c r="BU64" s="15">
        <v>35.510997772216697</v>
      </c>
      <c r="BV64" s="14"/>
      <c r="BW64" s="13">
        <f>BU64-BV60</f>
        <v>19.125383656819562</v>
      </c>
      <c r="BX64" s="12">
        <f>POWER(2,-BW64)</f>
        <v>1.7485813448944246E-6</v>
      </c>
      <c r="BY64" s="12"/>
      <c r="BZ64" s="12"/>
      <c r="CA64" s="11"/>
    </row>
    <row r="65" spans="1:79" ht="15" thickBot="1" x14ac:dyDescent="0.2">
      <c r="A65" s="10"/>
      <c r="B65" s="10"/>
      <c r="C65" s="9">
        <v>31.430683135986328</v>
      </c>
      <c r="D65" s="8"/>
      <c r="E65" s="7">
        <f>C65-D60</f>
        <v>16.637060165405273</v>
      </c>
      <c r="F65" s="6">
        <f>POWER(2,-E65)</f>
        <v>9.8117359146649184E-6</v>
      </c>
      <c r="G65" s="6"/>
      <c r="H65" s="6"/>
      <c r="I65" s="5"/>
      <c r="K65" s="10"/>
      <c r="L65" s="10"/>
      <c r="M65" s="9">
        <v>34.039815902709897</v>
      </c>
      <c r="N65" s="8"/>
      <c r="O65" s="7">
        <f>M65-N60</f>
        <v>19.246192932128842</v>
      </c>
      <c r="P65" s="6">
        <f>POWER(2,-O65)</f>
        <v>1.6081206363467499E-6</v>
      </c>
      <c r="Q65" s="6"/>
      <c r="R65" s="6"/>
      <c r="S65" s="5"/>
      <c r="U65" s="10"/>
      <c r="V65" s="10"/>
      <c r="W65" s="9">
        <v>19.159307479858398</v>
      </c>
      <c r="X65" s="8"/>
      <c r="Y65" s="7">
        <f>W65-X60</f>
        <v>4.3656845092773438</v>
      </c>
      <c r="Z65" s="6">
        <f>POWER(2,-Y65)</f>
        <v>4.8506284659765551E-2</v>
      </c>
      <c r="AA65" s="6"/>
      <c r="AB65" s="6"/>
      <c r="AC65" s="5"/>
      <c r="AE65" s="10"/>
      <c r="AF65" s="10"/>
      <c r="AG65" s="9">
        <v>34.159307479858299</v>
      </c>
      <c r="AH65" s="8"/>
      <c r="AI65" s="7">
        <f>AG65-AH60</f>
        <v>19.365684509277244</v>
      </c>
      <c r="AJ65" s="6">
        <f>POWER(2,-AI65)</f>
        <v>1.480294331657987E-6</v>
      </c>
      <c r="AK65" s="6"/>
      <c r="AL65" s="6"/>
      <c r="AM65" s="5"/>
      <c r="AO65" s="10"/>
      <c r="AP65" s="10"/>
      <c r="AQ65" s="9">
        <v>25.43</v>
      </c>
      <c r="AR65" s="8"/>
      <c r="AS65" s="7">
        <f>AQ65-AR60</f>
        <v>9.044385884602864</v>
      </c>
      <c r="AT65" s="6">
        <f>POWER(2,-AS65)</f>
        <v>1.8939502043824046E-3</v>
      </c>
      <c r="AU65" s="6"/>
      <c r="AV65" s="6"/>
      <c r="AW65" s="5"/>
      <c r="AY65" s="10"/>
      <c r="AZ65" s="10"/>
      <c r="BA65" s="9">
        <v>34.81</v>
      </c>
      <c r="BB65" s="8"/>
      <c r="BC65" s="7">
        <f>BA65-BB60</f>
        <v>18.424385884602867</v>
      </c>
      <c r="BD65" s="6">
        <f>POWER(2,-BC65)</f>
        <v>2.8425440075299512E-6</v>
      </c>
      <c r="BE65" s="6"/>
      <c r="BF65" s="6"/>
      <c r="BG65" s="5"/>
      <c r="BI65" s="10"/>
      <c r="BJ65" s="10"/>
      <c r="BK65" s="9">
        <v>20.93</v>
      </c>
      <c r="BL65" s="8"/>
      <c r="BM65" s="7">
        <f>BK65-BL60</f>
        <v>4.544385884602864</v>
      </c>
      <c r="BN65" s="6">
        <f>POWER(2,-BM65)</f>
        <v>4.2855201047950271E-2</v>
      </c>
      <c r="BO65" s="6"/>
      <c r="BP65" s="6"/>
      <c r="BQ65" s="5"/>
      <c r="BS65" s="10"/>
      <c r="BT65" s="10"/>
      <c r="BU65" s="9">
        <v>35.549999999999997</v>
      </c>
      <c r="BV65" s="8"/>
      <c r="BW65" s="7">
        <f>BU65-BV60</f>
        <v>19.164385884602861</v>
      </c>
      <c r="BX65" s="6">
        <f>POWER(2,-BW65)</f>
        <v>1.7019429579796379E-6</v>
      </c>
      <c r="BY65" s="6"/>
      <c r="BZ65" s="6"/>
      <c r="CA65" s="5"/>
    </row>
    <row r="66" spans="1:79" x14ac:dyDescent="0.15">
      <c r="A66" s="16" t="s">
        <v>12</v>
      </c>
      <c r="B66" s="16" t="s">
        <v>11</v>
      </c>
      <c r="C66" s="15">
        <v>13.58924388885498</v>
      </c>
      <c r="D66" s="13">
        <f>(C66+C67+C68)/3</f>
        <v>13.562494277954102</v>
      </c>
      <c r="E66" s="13"/>
      <c r="F66" s="13"/>
      <c r="G66" s="12"/>
      <c r="H66" s="12"/>
      <c r="I66" s="11"/>
      <c r="K66" s="16" t="s">
        <v>12</v>
      </c>
      <c r="L66" s="16" t="s">
        <v>11</v>
      </c>
      <c r="M66" s="15">
        <v>13.58924388885498</v>
      </c>
      <c r="N66" s="13">
        <f>(M66+M67+M68)/3</f>
        <v>13.562494277954102</v>
      </c>
      <c r="O66" s="13"/>
      <c r="P66" s="13"/>
      <c r="Q66" s="12"/>
      <c r="R66" s="12"/>
      <c r="S66" s="11"/>
      <c r="U66" s="16" t="s">
        <v>12</v>
      </c>
      <c r="V66" s="16" t="s">
        <v>11</v>
      </c>
      <c r="W66" s="15">
        <v>13.58924388885498</v>
      </c>
      <c r="X66" s="13">
        <f>(W66+W67+W68)/3</f>
        <v>13.562494277954102</v>
      </c>
      <c r="Y66" s="13"/>
      <c r="Z66" s="13"/>
      <c r="AA66" s="12"/>
      <c r="AB66" s="12"/>
      <c r="AC66" s="11"/>
      <c r="AE66" s="16" t="s">
        <v>12</v>
      </c>
      <c r="AF66" s="16" t="s">
        <v>11</v>
      </c>
      <c r="AG66" s="15">
        <v>13.58924388885498</v>
      </c>
      <c r="AH66" s="13">
        <f>(AG66+AG67+AG68)/3</f>
        <v>13.562494277954102</v>
      </c>
      <c r="AI66" s="13"/>
      <c r="AJ66" s="12"/>
      <c r="AK66" s="12"/>
      <c r="AL66" s="12"/>
      <c r="AM66" s="11"/>
      <c r="AO66" s="16" t="s">
        <v>12</v>
      </c>
      <c r="AP66" s="16" t="s">
        <v>11</v>
      </c>
      <c r="AQ66" s="15">
        <v>14.916386604309082</v>
      </c>
      <c r="AR66" s="13">
        <f>(AQ66+AQ67+AQ68)/3</f>
        <v>14.860864639282227</v>
      </c>
      <c r="AS66" s="13"/>
      <c r="AT66" s="13"/>
      <c r="AU66" s="12"/>
      <c r="AV66" s="12"/>
      <c r="AW66" s="11"/>
      <c r="AY66" s="16" t="s">
        <v>12</v>
      </c>
      <c r="AZ66" s="16" t="s">
        <v>11</v>
      </c>
      <c r="BA66" s="15">
        <v>14.916386604309082</v>
      </c>
      <c r="BB66" s="13">
        <f>(BA66+BA67+BA68)/3</f>
        <v>14.860864639282227</v>
      </c>
      <c r="BC66" s="13"/>
      <c r="BD66" s="13"/>
      <c r="BE66" s="12"/>
      <c r="BF66" s="12"/>
      <c r="BG66" s="11"/>
      <c r="BI66" s="16" t="s">
        <v>12</v>
      </c>
      <c r="BJ66" s="16" t="s">
        <v>11</v>
      </c>
      <c r="BK66" s="15">
        <v>14.916386604309082</v>
      </c>
      <c r="BL66" s="13">
        <f>(BK66+BK67+BK68)/3</f>
        <v>14.860864639282227</v>
      </c>
      <c r="BM66" s="13"/>
      <c r="BN66" s="13"/>
      <c r="BO66" s="12"/>
      <c r="BP66" s="12"/>
      <c r="BQ66" s="11"/>
      <c r="BS66" s="16" t="s">
        <v>12</v>
      </c>
      <c r="BT66" s="16" t="s">
        <v>11</v>
      </c>
      <c r="BU66" s="15">
        <v>14.916386604309082</v>
      </c>
      <c r="BV66" s="13">
        <f>(BU66+BU67+BU68)/3</f>
        <v>14.860864639282227</v>
      </c>
      <c r="BW66" s="13"/>
      <c r="BX66" s="13"/>
      <c r="BY66" s="12"/>
      <c r="BZ66" s="12"/>
      <c r="CA66" s="11"/>
    </row>
    <row r="67" spans="1:79" x14ac:dyDescent="0.15">
      <c r="A67" s="18" t="s">
        <v>10</v>
      </c>
      <c r="B67" s="16"/>
      <c r="C67" s="15">
        <v>13.561284065246582</v>
      </c>
      <c r="D67" s="14"/>
      <c r="E67" s="13"/>
      <c r="F67" s="13"/>
      <c r="G67" s="12"/>
      <c r="H67" s="12"/>
      <c r="I67" s="11"/>
      <c r="K67" s="18" t="s">
        <v>10</v>
      </c>
      <c r="L67" s="16"/>
      <c r="M67" s="15">
        <v>13.561284065246582</v>
      </c>
      <c r="N67" s="14"/>
      <c r="O67" s="13"/>
      <c r="P67" s="13"/>
      <c r="Q67" s="12"/>
      <c r="R67" s="12"/>
      <c r="S67" s="11"/>
      <c r="U67" s="18" t="s">
        <v>10</v>
      </c>
      <c r="V67" s="16"/>
      <c r="W67" s="15">
        <v>13.561284065246582</v>
      </c>
      <c r="X67" s="14"/>
      <c r="Y67" s="13"/>
      <c r="Z67" s="13"/>
      <c r="AA67" s="12"/>
      <c r="AB67" s="12"/>
      <c r="AC67" s="11"/>
      <c r="AE67" s="18" t="s">
        <v>10</v>
      </c>
      <c r="AF67" s="16"/>
      <c r="AG67" s="15">
        <v>13.561284065246582</v>
      </c>
      <c r="AH67" s="14"/>
      <c r="AI67" s="13"/>
      <c r="AJ67" s="12"/>
      <c r="AK67" s="12"/>
      <c r="AL67" s="12"/>
      <c r="AM67" s="11"/>
      <c r="AO67" s="18" t="s">
        <v>10</v>
      </c>
      <c r="AP67" s="16"/>
      <c r="AQ67" s="15">
        <v>14.878668785095215</v>
      </c>
      <c r="AR67" s="14"/>
      <c r="AS67" s="13"/>
      <c r="AT67" s="13"/>
      <c r="AU67" s="12"/>
      <c r="AV67" s="12"/>
      <c r="AW67" s="11"/>
      <c r="AY67" s="18" t="s">
        <v>10</v>
      </c>
      <c r="AZ67" s="16"/>
      <c r="BA67" s="15">
        <v>14.878668785095215</v>
      </c>
      <c r="BB67" s="14"/>
      <c r="BC67" s="13"/>
      <c r="BD67" s="13"/>
      <c r="BE67" s="12"/>
      <c r="BF67" s="12"/>
      <c r="BG67" s="11"/>
      <c r="BI67" s="18" t="s">
        <v>10</v>
      </c>
      <c r="BJ67" s="16"/>
      <c r="BK67" s="15">
        <v>14.878668785095215</v>
      </c>
      <c r="BL67" s="14"/>
      <c r="BM67" s="13"/>
      <c r="BN67" s="13"/>
      <c r="BO67" s="12"/>
      <c r="BP67" s="12"/>
      <c r="BQ67" s="11"/>
      <c r="BS67" s="18" t="s">
        <v>10</v>
      </c>
      <c r="BT67" s="16"/>
      <c r="BU67" s="15">
        <v>14.878668785095215</v>
      </c>
      <c r="BV67" s="14"/>
      <c r="BW67" s="13"/>
      <c r="BX67" s="13"/>
      <c r="BY67" s="12"/>
      <c r="BZ67" s="12"/>
      <c r="CA67" s="11"/>
    </row>
    <row r="68" spans="1:79" x14ac:dyDescent="0.15">
      <c r="A68" s="18" t="s">
        <v>14</v>
      </c>
      <c r="B68" s="16"/>
      <c r="C68" s="15">
        <v>13.536954879760742</v>
      </c>
      <c r="D68" s="14"/>
      <c r="E68" s="13"/>
      <c r="F68" s="13"/>
      <c r="G68" s="12"/>
      <c r="H68" s="12"/>
      <c r="I68" s="11"/>
      <c r="K68" s="18" t="s">
        <v>14</v>
      </c>
      <c r="L68" s="16"/>
      <c r="M68" s="15">
        <v>13.536954879760742</v>
      </c>
      <c r="N68" s="14"/>
      <c r="O68" s="13"/>
      <c r="P68" s="13"/>
      <c r="Q68" s="12"/>
      <c r="R68" s="12"/>
      <c r="S68" s="11"/>
      <c r="U68" s="18" t="s">
        <v>14</v>
      </c>
      <c r="V68" s="16"/>
      <c r="W68" s="15">
        <v>13.536954879760742</v>
      </c>
      <c r="X68" s="14"/>
      <c r="Y68" s="13"/>
      <c r="Z68" s="13"/>
      <c r="AA68" s="12"/>
      <c r="AB68" s="12"/>
      <c r="AC68" s="11"/>
      <c r="AE68" s="18" t="s">
        <v>14</v>
      </c>
      <c r="AF68" s="16"/>
      <c r="AG68" s="15">
        <v>13.536954879760742</v>
      </c>
      <c r="AH68" s="14"/>
      <c r="AI68" s="13"/>
      <c r="AJ68" s="12"/>
      <c r="AK68" s="28"/>
      <c r="AL68" s="12"/>
      <c r="AM68" s="11"/>
      <c r="AO68" s="18" t="s">
        <v>14</v>
      </c>
      <c r="AP68" s="16"/>
      <c r="AQ68" s="15">
        <v>14.787538528442383</v>
      </c>
      <c r="AR68" s="14"/>
      <c r="AS68" s="13"/>
      <c r="AT68" s="13"/>
      <c r="AU68" s="12"/>
      <c r="AV68" s="12"/>
      <c r="AW68" s="11"/>
      <c r="AY68" s="18" t="s">
        <v>14</v>
      </c>
      <c r="AZ68" s="16"/>
      <c r="BA68" s="15">
        <v>14.787538528442383</v>
      </c>
      <c r="BB68" s="14"/>
      <c r="BC68" s="13"/>
      <c r="BD68" s="13"/>
      <c r="BE68" s="12"/>
      <c r="BF68" s="12"/>
      <c r="BG68" s="11"/>
      <c r="BI68" s="18" t="s">
        <v>14</v>
      </c>
      <c r="BJ68" s="16"/>
      <c r="BK68" s="15">
        <v>14.787538528442383</v>
      </c>
      <c r="BL68" s="14"/>
      <c r="BM68" s="13"/>
      <c r="BN68" s="13"/>
      <c r="BO68" s="12"/>
      <c r="BP68" s="12"/>
      <c r="BQ68" s="11"/>
      <c r="BS68" s="18" t="s">
        <v>14</v>
      </c>
      <c r="BT68" s="16"/>
      <c r="BU68" s="15">
        <v>14.787538528442383</v>
      </c>
      <c r="BV68" s="14"/>
      <c r="BW68" s="13"/>
      <c r="BX68" s="13"/>
      <c r="BY68" s="12"/>
      <c r="BZ68" s="12"/>
      <c r="CA68" s="11"/>
    </row>
    <row r="69" spans="1:79" x14ac:dyDescent="0.15">
      <c r="A69" s="16"/>
      <c r="B69" s="16" t="s">
        <v>8</v>
      </c>
      <c r="C69" s="15">
        <v>32.976982116699219</v>
      </c>
      <c r="D69" s="14">
        <f>(C69+C70+C71)/3</f>
        <v>32.943106333414697</v>
      </c>
      <c r="E69" s="13">
        <f>C69-D66</f>
        <v>19.414487838745117</v>
      </c>
      <c r="F69" s="12">
        <f>POWER(2,-E69)</f>
        <v>1.4310565970954104E-6</v>
      </c>
      <c r="G69" s="12">
        <f>AVERAGE(F69:F71)</f>
        <v>1.4652846182294344E-6</v>
      </c>
      <c r="H69" s="12">
        <f>STDEV(F69:F71)</f>
        <v>3.1585054919829393E-8</v>
      </c>
      <c r="I69" s="17">
        <f>(H69)/SQRT(3)</f>
        <v>1.8235639960332613E-8</v>
      </c>
      <c r="K69" s="16"/>
      <c r="L69" s="16" t="s">
        <v>7</v>
      </c>
      <c r="M69" s="15">
        <v>34.462074279785099</v>
      </c>
      <c r="N69" s="14">
        <f>(M69+M70+M71)/3</f>
        <v>34.723644256591761</v>
      </c>
      <c r="O69" s="13">
        <f>M69-N66</f>
        <v>20.899580001830998</v>
      </c>
      <c r="P69" s="12">
        <f>POWER(2,-O69)</f>
        <v>5.1121021424964239E-7</v>
      </c>
      <c r="Q69" s="12">
        <f>AVERAGE(P69:P71)</f>
        <v>4.3115335168321241E-7</v>
      </c>
      <c r="R69" s="12">
        <f>STDEV(P69:P71)</f>
        <v>7.8027179170942355E-8</v>
      </c>
      <c r="S69" s="17">
        <f>(R69)/SQRT(3)</f>
        <v>4.5049012898450731E-8</v>
      </c>
      <c r="U69" s="16"/>
      <c r="V69" s="16" t="s">
        <v>6</v>
      </c>
      <c r="W69" s="15">
        <v>19.691560745239258</v>
      </c>
      <c r="X69" s="14">
        <f>(W69+W70+W71)/3</f>
        <v>19.698848724365234</v>
      </c>
      <c r="Y69" s="13">
        <f>W69-X66</f>
        <v>6.1290664672851562</v>
      </c>
      <c r="Z69" s="12">
        <f>POWER(2,-Y69)</f>
        <v>1.4287858743597646E-2</v>
      </c>
      <c r="AA69" s="12">
        <f>AVERAGE(Z69:Z71)</f>
        <v>1.4215975079942935E-2</v>
      </c>
      <c r="AB69" s="12">
        <f>STDEV(Z69:Z71)</f>
        <v>6.8968822718001711E-5</v>
      </c>
      <c r="AC69" s="17">
        <f>(AB69)/SQRT(3)</f>
        <v>3.9819168361929866E-5</v>
      </c>
      <c r="AE69" s="16"/>
      <c r="AF69" s="16" t="s">
        <v>5</v>
      </c>
      <c r="AG69" s="15">
        <v>33.841508865356403</v>
      </c>
      <c r="AH69" s="14">
        <f>(AG69+AG70+AG71)/3</f>
        <v>33.887943776446768</v>
      </c>
      <c r="AI69" s="13">
        <f>AG69-AH66</f>
        <v>20.279014587402301</v>
      </c>
      <c r="AJ69" s="12">
        <f>POWER(2,-AI69)</f>
        <v>7.8597426577937122E-7</v>
      </c>
      <c r="AK69" s="12">
        <f>AVERAGE(AJ69:AJ71)</f>
        <v>7.6127780924564008E-7</v>
      </c>
      <c r="AL69" s="12">
        <f>STDEV(AJ69:AJ71)</f>
        <v>2.1394369340902417E-8</v>
      </c>
      <c r="AM69" s="11">
        <f>(AL69)/SQRT(3)</f>
        <v>1.2352044898112288E-8</v>
      </c>
      <c r="AO69" s="16"/>
      <c r="AP69" s="16" t="s">
        <v>8</v>
      </c>
      <c r="AQ69" s="15">
        <v>24.500593185424805</v>
      </c>
      <c r="AR69" s="14">
        <f>(AQ69+AQ70+AQ71)/3</f>
        <v>24.485652923583984</v>
      </c>
      <c r="AS69" s="13">
        <f>AQ69-AR66</f>
        <v>9.6397285461425781</v>
      </c>
      <c r="AT69" s="12">
        <f>POWER(2,-AS69)</f>
        <v>1.253581451621548E-3</v>
      </c>
      <c r="AU69" s="12">
        <f>AVERAGE(AT69:AT71)</f>
        <v>1.2667646255332167E-3</v>
      </c>
      <c r="AV69" s="12">
        <f>STDEV(AT69:AT71)</f>
        <v>2.2633265635935054E-5</v>
      </c>
      <c r="AW69" s="17">
        <f>(AV69)/SQRT(3)</f>
        <v>1.306732200754741E-5</v>
      </c>
      <c r="AY69" s="16"/>
      <c r="AZ69" s="16" t="s">
        <v>7</v>
      </c>
      <c r="BA69" s="15">
        <v>32.244693756103516</v>
      </c>
      <c r="BB69" s="14">
        <f>(BA69+BA70+BA71)/3</f>
        <v>32.113394419352211</v>
      </c>
      <c r="BC69" s="13">
        <f>BA69-BB66</f>
        <v>17.383829116821289</v>
      </c>
      <c r="BD69" s="12">
        <f>POWER(2,-BC69)</f>
        <v>5.8471737117476206E-6</v>
      </c>
      <c r="BE69" s="12">
        <f>AVERAGE(BD69:BD71)</f>
        <v>6.4298398157540312E-6</v>
      </c>
      <c r="BF69" s="12">
        <f>STDEV(BD69:BD71)</f>
        <v>7.1130824687530916E-7</v>
      </c>
      <c r="BG69" s="17">
        <f>(BF69)/SQRT(3)</f>
        <v>4.1067400781026053E-7</v>
      </c>
      <c r="BI69" s="16"/>
      <c r="BJ69" s="16" t="s">
        <v>6</v>
      </c>
      <c r="BK69" s="15">
        <v>20.777019500732422</v>
      </c>
      <c r="BL69" s="14">
        <f>(BK69+BK70+BK71)/3</f>
        <v>20.72818883260091</v>
      </c>
      <c r="BM69" s="13">
        <f>BK69-BL66</f>
        <v>5.9161548614501953</v>
      </c>
      <c r="BN69" s="12">
        <f>POWER(2,-BM69)</f>
        <v>1.6559984566994791E-2</v>
      </c>
      <c r="BO69" s="12">
        <f>AVERAGE(BN69:BN71)</f>
        <v>1.7136508296089887E-2</v>
      </c>
      <c r="BP69" s="12">
        <f>STDEV(BN69:BN71)</f>
        <v>5.7464188055724428E-4</v>
      </c>
      <c r="BQ69" s="17">
        <f>(BP69)/SQRT(3)</f>
        <v>3.3176964442735776E-4</v>
      </c>
      <c r="BS69" s="16"/>
      <c r="BT69" s="16" t="s">
        <v>5</v>
      </c>
      <c r="BU69" s="15">
        <v>34.096298217773438</v>
      </c>
      <c r="BV69" s="14">
        <f>(BU69+BU70+BU71)/3</f>
        <v>34.308610280354777</v>
      </c>
      <c r="BW69" s="13">
        <f>BU69-BV66</f>
        <v>19.235433578491211</v>
      </c>
      <c r="BX69" s="12">
        <f>POWER(2,-BW69)</f>
        <v>1.6201585360007307E-6</v>
      </c>
      <c r="BY69" s="12">
        <f>AVERAGE(BX69:BX71)</f>
        <v>1.410670713172377E-6</v>
      </c>
      <c r="BZ69" s="12">
        <f>STDEV(BX69:BX71)</f>
        <v>2.2435813016707974E-7</v>
      </c>
      <c r="CA69" s="17">
        <f>(BZ69)/SQRT(3)</f>
        <v>1.2953322684684459E-7</v>
      </c>
    </row>
    <row r="70" spans="1:79" x14ac:dyDescent="0.15">
      <c r="A70" s="16"/>
      <c r="B70" s="16"/>
      <c r="C70" s="15">
        <v>32.915554046630859</v>
      </c>
      <c r="D70" s="14"/>
      <c r="E70" s="13">
        <f>C70-D66</f>
        <v>19.353059768676758</v>
      </c>
      <c r="F70" s="12">
        <f>POWER(2,-E70)</f>
        <v>1.4933049398696388E-6</v>
      </c>
      <c r="G70" s="12"/>
      <c r="H70" s="12"/>
      <c r="I70" s="11"/>
      <c r="K70" s="16"/>
      <c r="L70" s="16"/>
      <c r="M70" s="15">
        <v>34.986839294433594</v>
      </c>
      <c r="N70" s="14"/>
      <c r="O70" s="13">
        <f>M70-N66</f>
        <v>21.424345016479492</v>
      </c>
      <c r="P70" s="12">
        <f>POWER(2,-O70)</f>
        <v>3.5532806639871473E-7</v>
      </c>
      <c r="Q70" s="12"/>
      <c r="R70" s="12"/>
      <c r="S70" s="11"/>
      <c r="U70" s="16"/>
      <c r="V70" s="16"/>
      <c r="W70" s="15">
        <v>19.699472427368164</v>
      </c>
      <c r="X70" s="14"/>
      <c r="Y70" s="13">
        <f>W70-X66</f>
        <v>6.1369781494140625</v>
      </c>
      <c r="Z70" s="12">
        <f>POWER(2,-Y70)</f>
        <v>1.4209719148502628E-2</v>
      </c>
      <c r="AA70" s="12"/>
      <c r="AB70" s="12"/>
      <c r="AC70" s="11"/>
      <c r="AE70" s="16"/>
      <c r="AF70" s="16"/>
      <c r="AG70" s="15">
        <v>33.912185668939998</v>
      </c>
      <c r="AH70" s="14"/>
      <c r="AI70" s="13">
        <f>AG70-AH66</f>
        <v>20.349691390985896</v>
      </c>
      <c r="AJ70" s="12">
        <f>POWER(2,-AI70)</f>
        <v>7.4839777697061885E-7</v>
      </c>
      <c r="AK70" s="12"/>
      <c r="AL70" s="12"/>
      <c r="AM70" s="11"/>
      <c r="AO70" s="16"/>
      <c r="AP70" s="16"/>
      <c r="AQ70" s="15">
        <v>24.456039428710938</v>
      </c>
      <c r="AR70" s="14"/>
      <c r="AS70" s="13">
        <f>AQ70-AR66</f>
        <v>9.5951747894287109</v>
      </c>
      <c r="AT70" s="12">
        <f>POWER(2,-AS70)</f>
        <v>1.292898926158289E-3</v>
      </c>
      <c r="AU70" s="12"/>
      <c r="AV70" s="12"/>
      <c r="AW70" s="11"/>
      <c r="AY70" s="16"/>
      <c r="AZ70" s="16"/>
      <c r="BA70" s="15">
        <v>32.155555725097656</v>
      </c>
      <c r="BB70" s="14"/>
      <c r="BC70" s="13">
        <f>BA70-BB66</f>
        <v>17.29469108581543</v>
      </c>
      <c r="BD70" s="12">
        <f>POWER(2,-BC70)</f>
        <v>6.2198400636197879E-6</v>
      </c>
      <c r="BE70" s="12"/>
      <c r="BF70" s="12"/>
      <c r="BG70" s="11"/>
      <c r="BI70" s="16"/>
      <c r="BJ70" s="16"/>
      <c r="BK70" s="15">
        <v>20.680217742919922</v>
      </c>
      <c r="BL70" s="14"/>
      <c r="BM70" s="13">
        <f>BK70-BL66</f>
        <v>5.8193531036376953</v>
      </c>
      <c r="BN70" s="12">
        <f>POWER(2,-BM70)</f>
        <v>1.7709249655914475E-2</v>
      </c>
      <c r="BO70" s="12"/>
      <c r="BP70" s="12"/>
      <c r="BQ70" s="11"/>
      <c r="BS70" s="16"/>
      <c r="BT70" s="16"/>
      <c r="BU70" s="15">
        <v>34.561084747314403</v>
      </c>
      <c r="BV70" s="14"/>
      <c r="BW70" s="13">
        <f>BU70-BV66</f>
        <v>19.700220108032177</v>
      </c>
      <c r="BX70" s="12">
        <f>POWER(2,-BW70)</f>
        <v>1.1739316895871598E-6</v>
      </c>
      <c r="BY70" s="12"/>
      <c r="BZ70" s="12"/>
      <c r="CA70" s="11"/>
    </row>
    <row r="71" spans="1:79" x14ac:dyDescent="0.15">
      <c r="A71" s="23"/>
      <c r="B71" s="16"/>
      <c r="C71" s="22">
        <v>32.936782836913999</v>
      </c>
      <c r="D71" s="14"/>
      <c r="E71" s="26">
        <f>C71-D66</f>
        <v>19.374288558959897</v>
      </c>
      <c r="F71" s="25">
        <f>POWER(2,-E71)</f>
        <v>1.4714923177232547E-6</v>
      </c>
      <c r="G71" s="25"/>
      <c r="H71" s="25"/>
      <c r="I71" s="21"/>
      <c r="K71" s="23"/>
      <c r="L71" s="16"/>
      <c r="M71" s="22">
        <v>34.722019195556598</v>
      </c>
      <c r="N71" s="14"/>
      <c r="O71" s="26">
        <f>M71-N66</f>
        <v>21.159524917602496</v>
      </c>
      <c r="P71" s="25">
        <f>POWER(2,-O71)</f>
        <v>4.269217744012801E-7</v>
      </c>
      <c r="Q71" s="25"/>
      <c r="R71" s="25"/>
      <c r="S71" s="21"/>
      <c r="U71" s="23"/>
      <c r="V71" s="16"/>
      <c r="W71" s="22">
        <v>19.705513000488281</v>
      </c>
      <c r="X71" s="14"/>
      <c r="Y71" s="26">
        <f>W71-X66</f>
        <v>6.1430187225341797</v>
      </c>
      <c r="Z71" s="25">
        <f>POWER(2,-Y71)</f>
        <v>1.4150347347728536E-2</v>
      </c>
      <c r="AA71" s="25"/>
      <c r="AB71" s="25"/>
      <c r="AC71" s="21"/>
      <c r="AE71" s="23"/>
      <c r="AF71" s="16"/>
      <c r="AG71" s="22">
        <v>33.910136795043897</v>
      </c>
      <c r="AH71" s="24"/>
      <c r="AI71" s="26">
        <f>AG71-AH66</f>
        <v>20.347642517089795</v>
      </c>
      <c r="AJ71" s="25">
        <f>POWER(2,-AI71)</f>
        <v>7.4946138498693005E-7</v>
      </c>
      <c r="AK71" s="27"/>
      <c r="AL71" s="25"/>
      <c r="AM71" s="21"/>
      <c r="AO71" s="23"/>
      <c r="AP71" s="16"/>
      <c r="AQ71" s="22">
        <v>24.500326156616211</v>
      </c>
      <c r="AR71" s="14"/>
      <c r="AS71" s="26">
        <f>AQ71-AR66</f>
        <v>9.6394615173339844</v>
      </c>
      <c r="AT71" s="25">
        <f>POWER(2,-AS71)</f>
        <v>1.2538134988198128E-3</v>
      </c>
      <c r="AU71" s="25"/>
      <c r="AV71" s="25"/>
      <c r="AW71" s="21"/>
      <c r="AY71" s="23"/>
      <c r="AZ71" s="16"/>
      <c r="BA71" s="22">
        <v>31.939933776855469</v>
      </c>
      <c r="BB71" s="14"/>
      <c r="BC71" s="26">
        <f>BA71-BB66</f>
        <v>17.079069137573242</v>
      </c>
      <c r="BD71" s="25">
        <f>POWER(2,-BC71)</f>
        <v>7.2225056718946868E-6</v>
      </c>
      <c r="BE71" s="25"/>
      <c r="BF71" s="25"/>
      <c r="BG71" s="21"/>
      <c r="BI71" s="23"/>
      <c r="BJ71" s="16"/>
      <c r="BK71" s="22">
        <v>20.727329254150391</v>
      </c>
      <c r="BL71" s="14"/>
      <c r="BM71" s="26">
        <f>BK71-BL66</f>
        <v>5.8664646148681641</v>
      </c>
      <c r="BN71" s="25">
        <f>POWER(2,-BM71)</f>
        <v>1.7140290665360398E-2</v>
      </c>
      <c r="BO71" s="25"/>
      <c r="BP71" s="25"/>
      <c r="BQ71" s="21"/>
      <c r="BS71" s="23"/>
      <c r="BT71" s="16"/>
      <c r="BU71" s="22">
        <v>34.268447875976499</v>
      </c>
      <c r="BV71" s="14"/>
      <c r="BW71" s="26">
        <f>BU71-BV66</f>
        <v>19.407583236694272</v>
      </c>
      <c r="BX71" s="25">
        <f>POWER(2,-BW71)</f>
        <v>1.4379219139292405E-6</v>
      </c>
      <c r="BY71" s="25"/>
      <c r="BZ71" s="25"/>
      <c r="CA71" s="21"/>
    </row>
    <row r="72" spans="1:79" x14ac:dyDescent="0.15">
      <c r="A72" s="16" t="s">
        <v>12</v>
      </c>
      <c r="B72" s="20" t="s">
        <v>11</v>
      </c>
      <c r="C72" s="15">
        <v>13.798609733581543</v>
      </c>
      <c r="D72" s="14">
        <f>(C72+C73+C74)/3</f>
        <v>13.852632522583008</v>
      </c>
      <c r="E72" s="13"/>
      <c r="F72" s="12"/>
      <c r="G72" s="12"/>
      <c r="H72" s="12"/>
      <c r="I72" s="11"/>
      <c r="K72" s="16" t="s">
        <v>12</v>
      </c>
      <c r="L72" s="20" t="s">
        <v>11</v>
      </c>
      <c r="M72" s="15">
        <v>13.798609733581543</v>
      </c>
      <c r="N72" s="14">
        <f>(M72+M73+M74)/3</f>
        <v>13.852632522583008</v>
      </c>
      <c r="O72" s="13"/>
      <c r="P72" s="12"/>
      <c r="Q72" s="12"/>
      <c r="R72" s="12"/>
      <c r="S72" s="11"/>
      <c r="U72" s="16" t="s">
        <v>12</v>
      </c>
      <c r="V72" s="20" t="s">
        <v>11</v>
      </c>
      <c r="W72" s="15">
        <v>13.798609733581543</v>
      </c>
      <c r="X72" s="14">
        <f>(W72+W73+W74)/3</f>
        <v>13.852632522583008</v>
      </c>
      <c r="Y72" s="13"/>
      <c r="Z72" s="12"/>
      <c r="AA72" s="12"/>
      <c r="AB72" s="12"/>
      <c r="AC72" s="11"/>
      <c r="AE72" s="20" t="s">
        <v>12</v>
      </c>
      <c r="AF72" s="20" t="s">
        <v>11</v>
      </c>
      <c r="AG72" s="15">
        <v>13.798609733581543</v>
      </c>
      <c r="AH72" s="24">
        <f>(AG72+AG73+AG74)/3</f>
        <v>13.852632522583008</v>
      </c>
      <c r="AI72" s="14"/>
      <c r="AJ72" s="14"/>
      <c r="AK72" s="14"/>
      <c r="AL72" s="14"/>
      <c r="AM72" s="11"/>
      <c r="AO72" s="20" t="s">
        <v>12</v>
      </c>
      <c r="AP72" s="20" t="s">
        <v>11</v>
      </c>
      <c r="AQ72" s="15">
        <v>16.539674758911133</v>
      </c>
      <c r="AR72" s="14">
        <f>(AQ72+AQ73+AQ74)/3</f>
        <v>16.473203659057617</v>
      </c>
      <c r="AS72" s="13"/>
      <c r="AT72" s="12"/>
      <c r="AU72" s="12"/>
      <c r="AV72" s="12"/>
      <c r="AW72" s="11"/>
      <c r="AY72" s="20" t="s">
        <v>12</v>
      </c>
      <c r="AZ72" s="20" t="s">
        <v>11</v>
      </c>
      <c r="BA72" s="15">
        <v>16.539674758911133</v>
      </c>
      <c r="BB72" s="14">
        <f>(BA72+BA73+BA74)/3</f>
        <v>16.473203659057617</v>
      </c>
      <c r="BC72" s="13"/>
      <c r="BD72" s="12"/>
      <c r="BE72" s="12"/>
      <c r="BF72" s="12"/>
      <c r="BG72" s="11"/>
      <c r="BI72" s="20" t="s">
        <v>12</v>
      </c>
      <c r="BJ72" s="20" t="s">
        <v>11</v>
      </c>
      <c r="BK72" s="15">
        <v>16.539674758911133</v>
      </c>
      <c r="BL72" s="14">
        <f>(BK72+BK73+BK74)/3</f>
        <v>16.473203659057617</v>
      </c>
      <c r="BM72" s="13"/>
      <c r="BN72" s="12"/>
      <c r="BO72" s="12"/>
      <c r="BP72" s="12"/>
      <c r="BQ72" s="11"/>
      <c r="BS72" s="20" t="s">
        <v>12</v>
      </c>
      <c r="BT72" s="20" t="s">
        <v>11</v>
      </c>
      <c r="BU72" s="15">
        <v>16.539674758911133</v>
      </c>
      <c r="BV72" s="14">
        <f>(BU72+BU73+BU74)/3</f>
        <v>16.473203659057617</v>
      </c>
      <c r="BW72" s="13"/>
      <c r="BX72" s="12"/>
      <c r="BY72" s="12"/>
      <c r="BZ72" s="12"/>
      <c r="CA72" s="11"/>
    </row>
    <row r="73" spans="1:79" x14ac:dyDescent="0.15">
      <c r="A73" s="18" t="s">
        <v>10</v>
      </c>
      <c r="B73" s="16"/>
      <c r="C73" s="15">
        <v>13.913899421691895</v>
      </c>
      <c r="D73" s="14"/>
      <c r="E73" s="13"/>
      <c r="F73" s="12"/>
      <c r="G73" s="12"/>
      <c r="H73" s="12"/>
      <c r="I73" s="11"/>
      <c r="K73" s="18" t="s">
        <v>10</v>
      </c>
      <c r="L73" s="16"/>
      <c r="M73" s="15">
        <v>13.913899421691895</v>
      </c>
      <c r="N73" s="14"/>
      <c r="O73" s="13"/>
      <c r="P73" s="12"/>
      <c r="Q73" s="12"/>
      <c r="R73" s="12"/>
      <c r="S73" s="11"/>
      <c r="U73" s="18" t="s">
        <v>10</v>
      </c>
      <c r="V73" s="16"/>
      <c r="W73" s="15">
        <v>13.913899421691895</v>
      </c>
      <c r="X73" s="14"/>
      <c r="Y73" s="13"/>
      <c r="Z73" s="12"/>
      <c r="AA73" s="12"/>
      <c r="AB73" s="12"/>
      <c r="AC73" s="11"/>
      <c r="AE73" s="18" t="s">
        <v>10</v>
      </c>
      <c r="AF73" s="16"/>
      <c r="AG73" s="15">
        <v>13.913899421691895</v>
      </c>
      <c r="AH73" s="2"/>
      <c r="AI73" s="13"/>
      <c r="AJ73" s="13"/>
      <c r="AK73" s="13"/>
      <c r="AL73" s="13"/>
      <c r="AM73" s="11"/>
      <c r="AO73" s="18" t="s">
        <v>10</v>
      </c>
      <c r="AP73" s="16"/>
      <c r="AQ73" s="15">
        <v>16.452486038208008</v>
      </c>
      <c r="AR73" s="14"/>
      <c r="AS73" s="13"/>
      <c r="AT73" s="12"/>
      <c r="AU73" s="12"/>
      <c r="AV73" s="12"/>
      <c r="AW73" s="11"/>
      <c r="AY73" s="18" t="s">
        <v>10</v>
      </c>
      <c r="AZ73" s="16"/>
      <c r="BA73" s="15">
        <v>16.452486038208008</v>
      </c>
      <c r="BB73" s="14"/>
      <c r="BC73" s="13"/>
      <c r="BD73" s="12"/>
      <c r="BE73" s="12"/>
      <c r="BF73" s="12"/>
      <c r="BG73" s="11"/>
      <c r="BI73" s="18" t="s">
        <v>10</v>
      </c>
      <c r="BJ73" s="16"/>
      <c r="BK73" s="15">
        <v>16.452486038208008</v>
      </c>
      <c r="BL73" s="14"/>
      <c r="BM73" s="13"/>
      <c r="BN73" s="12"/>
      <c r="BO73" s="12"/>
      <c r="BP73" s="12"/>
      <c r="BQ73" s="11"/>
      <c r="BS73" s="18" t="s">
        <v>10</v>
      </c>
      <c r="BT73" s="16"/>
      <c r="BU73" s="15">
        <v>16.452486038208008</v>
      </c>
      <c r="BV73" s="14"/>
      <c r="BW73" s="13"/>
      <c r="BX73" s="12"/>
      <c r="BY73" s="12"/>
      <c r="BZ73" s="12"/>
      <c r="CA73" s="11"/>
    </row>
    <row r="74" spans="1:79" x14ac:dyDescent="0.15">
      <c r="A74" s="18" t="s">
        <v>13</v>
      </c>
      <c r="B74" s="16"/>
      <c r="C74" s="15">
        <v>13.845388412475586</v>
      </c>
      <c r="D74" s="14"/>
      <c r="E74" s="13"/>
      <c r="F74" s="12"/>
      <c r="G74" s="12"/>
      <c r="H74" s="12"/>
      <c r="I74" s="11"/>
      <c r="K74" s="18" t="s">
        <v>13</v>
      </c>
      <c r="L74" s="16"/>
      <c r="M74" s="15">
        <v>13.845388412475586</v>
      </c>
      <c r="N74" s="14"/>
      <c r="O74" s="13"/>
      <c r="P74" s="12"/>
      <c r="Q74" s="12"/>
      <c r="R74" s="12"/>
      <c r="S74" s="11"/>
      <c r="U74" s="18" t="s">
        <v>13</v>
      </c>
      <c r="V74" s="16"/>
      <c r="W74" s="15">
        <v>13.845388412475586</v>
      </c>
      <c r="X74" s="14"/>
      <c r="Y74" s="13"/>
      <c r="Z74" s="12"/>
      <c r="AA74" s="12"/>
      <c r="AB74" s="12"/>
      <c r="AC74" s="11"/>
      <c r="AE74" s="18" t="s">
        <v>13</v>
      </c>
      <c r="AF74" s="16"/>
      <c r="AG74" s="15">
        <v>13.845388412475586</v>
      </c>
      <c r="AH74" s="2"/>
      <c r="AI74" s="13"/>
      <c r="AJ74" s="13"/>
      <c r="AK74" s="13"/>
      <c r="AL74" s="13"/>
      <c r="AM74" s="11"/>
      <c r="AO74" s="18" t="s">
        <v>13</v>
      </c>
      <c r="AP74" s="16"/>
      <c r="AQ74" s="15">
        <v>16.427450180053711</v>
      </c>
      <c r="AR74" s="14"/>
      <c r="AS74" s="13"/>
      <c r="AT74" s="12"/>
      <c r="AU74" s="12"/>
      <c r="AV74" s="12"/>
      <c r="AW74" s="11"/>
      <c r="AY74" s="18" t="s">
        <v>13</v>
      </c>
      <c r="AZ74" s="16"/>
      <c r="BA74" s="15">
        <v>16.427450180053711</v>
      </c>
      <c r="BB74" s="14"/>
      <c r="BC74" s="13"/>
      <c r="BD74" s="12"/>
      <c r="BE74" s="12"/>
      <c r="BF74" s="12"/>
      <c r="BG74" s="11"/>
      <c r="BI74" s="18" t="s">
        <v>13</v>
      </c>
      <c r="BJ74" s="16"/>
      <c r="BK74" s="15">
        <v>16.427450180053711</v>
      </c>
      <c r="BL74" s="14"/>
      <c r="BM74" s="13"/>
      <c r="BN74" s="12"/>
      <c r="BO74" s="12"/>
      <c r="BP74" s="12"/>
      <c r="BQ74" s="11"/>
      <c r="BS74" s="18" t="s">
        <v>13</v>
      </c>
      <c r="BT74" s="16"/>
      <c r="BU74" s="15">
        <v>16.427450180053711</v>
      </c>
      <c r="BV74" s="14"/>
      <c r="BW74" s="13"/>
      <c r="BX74" s="12"/>
      <c r="BY74" s="12"/>
      <c r="BZ74" s="12"/>
      <c r="CA74" s="11"/>
    </row>
    <row r="75" spans="1:79" x14ac:dyDescent="0.15">
      <c r="A75" s="16"/>
      <c r="B75" s="16" t="s">
        <v>8</v>
      </c>
      <c r="C75" s="15">
        <v>31.785711288452148</v>
      </c>
      <c r="D75" s="14">
        <f>(C75+C76+C77)/3</f>
        <v>31.501726786295546</v>
      </c>
      <c r="E75" s="13">
        <f>C75-D72</f>
        <v>17.933078765869141</v>
      </c>
      <c r="F75" s="12">
        <f>POWER(2,-E75)</f>
        <v>3.9958150368588074E-6</v>
      </c>
      <c r="G75" s="12">
        <f>AVERAGE(F75:F77)</f>
        <v>4.9251955785872595E-6</v>
      </c>
      <c r="H75" s="12">
        <f>STDEV(F75:F77)</f>
        <v>9.3807536459240379E-7</v>
      </c>
      <c r="I75" s="11">
        <f>(H75)/SQRT(3)</f>
        <v>5.4159806426758067E-7</v>
      </c>
      <c r="K75" s="16"/>
      <c r="L75" s="16" t="s">
        <v>7</v>
      </c>
      <c r="M75" s="15">
        <v>34.50738525390625</v>
      </c>
      <c r="N75" s="14">
        <f>(M75+M76+M77)/3</f>
        <v>34.496766408284508</v>
      </c>
      <c r="O75" s="13">
        <f>M75-N72</f>
        <v>20.654752731323242</v>
      </c>
      <c r="P75" s="12">
        <f>POWER(2,-O75)</f>
        <v>6.0575899931312279E-7</v>
      </c>
      <c r="Q75" s="12">
        <f>AVERAGE(P75:P77)</f>
        <v>6.2009503800904568E-7</v>
      </c>
      <c r="R75" s="12">
        <f>STDEV(P75:P77)</f>
        <v>1.3592796353024598E-7</v>
      </c>
      <c r="S75" s="11">
        <f>(R75)/SQRT(3)</f>
        <v>7.8478046334585152E-8</v>
      </c>
      <c r="U75" s="16"/>
      <c r="V75" s="16" t="s">
        <v>6</v>
      </c>
      <c r="W75" s="15">
        <v>18.12957763671875</v>
      </c>
      <c r="X75" s="14">
        <f>(W75+W76+W77)/3</f>
        <v>18.18000602722168</v>
      </c>
      <c r="Y75" s="13">
        <f>W75-X72</f>
        <v>4.2769451141357422</v>
      </c>
      <c r="Z75" s="12">
        <f>POWER(2,-Y75)</f>
        <v>5.1583550438379588E-2</v>
      </c>
      <c r="AA75" s="12">
        <f>AVERAGE(Z75:Z77)</f>
        <v>4.9828785335609166E-2</v>
      </c>
      <c r="AB75" s="12">
        <f>STDEV(Z75:Z77)</f>
        <v>1.6064956260021068E-3</v>
      </c>
      <c r="AC75" s="11">
        <f>(AB75)/SQRT(3)</f>
        <v>9.2751068212427274E-4</v>
      </c>
      <c r="AE75" s="16"/>
      <c r="AF75" s="16" t="s">
        <v>5</v>
      </c>
      <c r="AG75" s="15">
        <v>33.8155017852783</v>
      </c>
      <c r="AH75" s="14">
        <f>(AG75+AG76+AG77)/3</f>
        <v>33.813807805379206</v>
      </c>
      <c r="AI75" s="13">
        <f>AG75-AH72</f>
        <v>19.962869262695293</v>
      </c>
      <c r="AJ75" s="12">
        <f>POWER(2,-AI75)</f>
        <v>9.7853767765872145E-7</v>
      </c>
      <c r="AK75" s="12">
        <f>AVERAGE(AJ75:AJ77)</f>
        <v>9.7968801866043356E-7</v>
      </c>
      <c r="AL75" s="12">
        <f>STDEV(AJ75:AJ77)</f>
        <v>1.4237009474656361E-9</v>
      </c>
      <c r="AM75" s="11">
        <f>(AL75)/SQRT(3)</f>
        <v>8.2197412526481027E-10</v>
      </c>
      <c r="AO75" s="16"/>
      <c r="AP75" s="16" t="s">
        <v>8</v>
      </c>
      <c r="AQ75" s="15">
        <v>24.886659622192383</v>
      </c>
      <c r="AR75" s="14">
        <f>(AQ75+AQ76+AQ77)/3</f>
        <v>24.878793716430664</v>
      </c>
      <c r="AS75" s="13">
        <f>AQ75-AR72</f>
        <v>8.4134559631347656</v>
      </c>
      <c r="AT75" s="12">
        <f>POWER(2,-AS75)</f>
        <v>2.93290089377044E-3</v>
      </c>
      <c r="AU75" s="12">
        <f>AVERAGE(AT75:AT77)</f>
        <v>2.9494328154629494E-3</v>
      </c>
      <c r="AV75" s="12">
        <f>STDEV(AT75:AT77)</f>
        <v>6.6510505038832313E-5</v>
      </c>
      <c r="AW75" s="11">
        <f>(AV75)/SQRT(3)</f>
        <v>3.8399857988107796E-5</v>
      </c>
      <c r="AY75" s="16"/>
      <c r="AZ75" s="16" t="s">
        <v>7</v>
      </c>
      <c r="BA75" s="15">
        <v>32.959899902342997</v>
      </c>
      <c r="BB75" s="14">
        <f>(BA75+BA76+BA77)/3</f>
        <v>32.959662755330093</v>
      </c>
      <c r="BC75" s="13">
        <f>BA75-BB72</f>
        <v>16.48669624328538</v>
      </c>
      <c r="BD75" s="12">
        <f>POWER(2,-BC75)</f>
        <v>1.0889549198591684E-5</v>
      </c>
      <c r="BE75" s="12">
        <f>AVERAGE(BD75:BD77)</f>
        <v>1.0891490951168479E-5</v>
      </c>
      <c r="BF75" s="12">
        <f>STDEV(BD75:BD77)</f>
        <v>7.0387805598856941E-8</v>
      </c>
      <c r="BG75" s="11">
        <f>(BF75)/SQRT(3)</f>
        <v>4.0638418510167108E-8</v>
      </c>
      <c r="BI75" s="16"/>
      <c r="BJ75" s="16" t="s">
        <v>6</v>
      </c>
      <c r="BK75" s="15">
        <v>20.742494583129883</v>
      </c>
      <c r="BL75" s="14">
        <f>(BK75+BK76+BK77)/3</f>
        <v>20.76775296529134</v>
      </c>
      <c r="BM75" s="13">
        <f>BK75-BL72</f>
        <v>4.2692909240722656</v>
      </c>
      <c r="BN75" s="12">
        <f>POWER(2,-BM75)</f>
        <v>5.185795322269076E-2</v>
      </c>
      <c r="BO75" s="12">
        <f>AVERAGE(BN75:BN77)</f>
        <v>5.10853075828075E-2</v>
      </c>
      <c r="BP75" s="12">
        <f>STDEV(BN75:BN77)</f>
        <v>4.3806834530157029E-3</v>
      </c>
      <c r="BQ75" s="11">
        <f>(BP75)/SQRT(3)</f>
        <v>2.5291887708331555E-3</v>
      </c>
      <c r="BS75" s="16"/>
      <c r="BT75" s="16" t="s">
        <v>5</v>
      </c>
      <c r="BU75" s="15">
        <v>35.904384613037102</v>
      </c>
      <c r="BV75" s="14">
        <f>(BU75+BU76+BU77)/3</f>
        <v>35.847540537516231</v>
      </c>
      <c r="BW75" s="13">
        <f>BU75-BV72</f>
        <v>19.431180953979485</v>
      </c>
      <c r="BX75" s="12">
        <f>POWER(2,-BW75)</f>
        <v>1.4145935765190266E-6</v>
      </c>
      <c r="BY75" s="12">
        <f>AVERAGE(BX75:BX77)</f>
        <v>1.4735219024229886E-6</v>
      </c>
      <c r="BZ75" s="12">
        <f>STDEV(BX75:BX77)</f>
        <v>9.7028027049573668E-8</v>
      </c>
      <c r="CA75" s="11">
        <f>(BZ75)/SQRT(3)</f>
        <v>5.6019157536009649E-8</v>
      </c>
    </row>
    <row r="76" spans="1:79" x14ac:dyDescent="0.15">
      <c r="A76" s="16"/>
      <c r="B76" s="16"/>
      <c r="C76" s="15">
        <v>31.489053726196289</v>
      </c>
      <c r="D76" s="14"/>
      <c r="E76" s="13">
        <f>C76-D72</f>
        <v>17.636421203613281</v>
      </c>
      <c r="F76" s="12">
        <f>POWER(2,-E76)</f>
        <v>4.9080412208131985E-6</v>
      </c>
      <c r="G76" s="12"/>
      <c r="H76" s="12"/>
      <c r="I76" s="11"/>
      <c r="K76" s="16"/>
      <c r="L76" s="16"/>
      <c r="M76" s="15">
        <v>34.175159454345703</v>
      </c>
      <c r="N76" s="14"/>
      <c r="O76" s="13">
        <f>M76-N72</f>
        <v>20.322526931762695</v>
      </c>
      <c r="P76" s="12">
        <f>POWER(2,-O76)</f>
        <v>7.626228363364426E-7</v>
      </c>
      <c r="Q76" s="12"/>
      <c r="R76" s="12"/>
      <c r="S76" s="11"/>
      <c r="U76" s="16"/>
      <c r="V76" s="16"/>
      <c r="W76" s="15">
        <v>18.189865112304688</v>
      </c>
      <c r="X76" s="14"/>
      <c r="Y76" s="13">
        <f>W76-X72</f>
        <v>4.3372325897216797</v>
      </c>
      <c r="Z76" s="12">
        <f>POWER(2,-Y76)</f>
        <v>4.947239008919236E-2</v>
      </c>
      <c r="AA76" s="12"/>
      <c r="AB76" s="12"/>
      <c r="AC76" s="11"/>
      <c r="AE76" s="16"/>
      <c r="AF76" s="16"/>
      <c r="AG76" s="15">
        <v>33.814457702636702</v>
      </c>
      <c r="AH76" s="14"/>
      <c r="AI76" s="13">
        <f>AG76-AH72</f>
        <v>19.961825180053694</v>
      </c>
      <c r="AJ76" s="12">
        <f>POWER(2,-AI76)</f>
        <v>9.7924610456665216E-7</v>
      </c>
      <c r="AK76" s="12"/>
      <c r="AL76" s="12"/>
      <c r="AM76" s="11"/>
      <c r="AO76" s="16"/>
      <c r="AP76" s="16"/>
      <c r="AQ76" s="15">
        <v>24.843173980712891</v>
      </c>
      <c r="AR76" s="14"/>
      <c r="AS76" s="13">
        <f>AQ76-AR72</f>
        <v>8.3699703216552734</v>
      </c>
      <c r="AT76" s="12">
        <f>POWER(2,-AS76)</f>
        <v>3.022650057700606E-3</v>
      </c>
      <c r="AU76" s="12"/>
      <c r="AV76" s="12"/>
      <c r="AW76" s="11"/>
      <c r="AY76" s="16"/>
      <c r="AZ76" s="16"/>
      <c r="BA76" s="15">
        <v>32.9502239227294</v>
      </c>
      <c r="BB76" s="14"/>
      <c r="BC76" s="13">
        <f>BA76-BB72</f>
        <v>16.477020263671783</v>
      </c>
      <c r="BD76" s="12">
        <f>POWER(2,-BC76)</f>
        <v>1.0962829542886042E-5</v>
      </c>
      <c r="BE76" s="12"/>
      <c r="BF76" s="12"/>
      <c r="BG76" s="11"/>
      <c r="BI76" s="16"/>
      <c r="BJ76" s="16"/>
      <c r="BK76" s="15">
        <v>20.903877258300781</v>
      </c>
      <c r="BL76" s="14"/>
      <c r="BM76" s="13">
        <f>BK76-BL72</f>
        <v>4.4306735992431641</v>
      </c>
      <c r="BN76" s="12">
        <f>POWER(2,-BM76)</f>
        <v>4.6369706352795366E-2</v>
      </c>
      <c r="BO76" s="12"/>
      <c r="BP76" s="12"/>
      <c r="BQ76" s="11"/>
      <c r="BS76" s="16"/>
      <c r="BT76" s="16"/>
      <c r="BU76" s="15">
        <v>35.7398262023925</v>
      </c>
      <c r="BV76" s="14"/>
      <c r="BW76" s="13">
        <f>BU76-BV72</f>
        <v>19.266622543334883</v>
      </c>
      <c r="BX76" s="12">
        <f>POWER(2,-BW76)</f>
        <v>1.5855089551556246E-6</v>
      </c>
      <c r="BY76" s="12"/>
      <c r="BZ76" s="12"/>
      <c r="CA76" s="11"/>
    </row>
    <row r="77" spans="1:79" x14ac:dyDescent="0.15">
      <c r="A77" s="23"/>
      <c r="B77" s="16"/>
      <c r="C77" s="22">
        <v>31.2304153442382</v>
      </c>
      <c r="D77" s="14"/>
      <c r="E77" s="13">
        <f>C77-D72</f>
        <v>17.377782821655192</v>
      </c>
      <c r="F77" s="12">
        <f>POWER(2,-E77)</f>
        <v>5.8717304780897718E-6</v>
      </c>
      <c r="G77" s="12"/>
      <c r="H77" s="12"/>
      <c r="I77" s="21"/>
      <c r="K77" s="23"/>
      <c r="L77" s="16"/>
      <c r="M77" s="22">
        <v>34.807754516601562</v>
      </c>
      <c r="N77" s="14"/>
      <c r="O77" s="13">
        <f>M77-N72</f>
        <v>20.955121994018555</v>
      </c>
      <c r="P77" s="12">
        <f>POWER(2,-O77)</f>
        <v>4.9190327837757154E-7</v>
      </c>
      <c r="Q77" s="12"/>
      <c r="R77" s="12"/>
      <c r="S77" s="21"/>
      <c r="U77" s="23"/>
      <c r="V77" s="16"/>
      <c r="W77" s="22">
        <v>18.220575332641602</v>
      </c>
      <c r="X77" s="14"/>
      <c r="Y77" s="13">
        <f>W77-X72</f>
        <v>4.3679428100585938</v>
      </c>
      <c r="Z77" s="12">
        <f>POWER(2,-Y77)</f>
        <v>4.8430415479255556E-2</v>
      </c>
      <c r="AA77" s="12"/>
      <c r="AB77" s="12"/>
      <c r="AC77" s="21"/>
      <c r="AE77" s="16"/>
      <c r="AF77" s="16"/>
      <c r="AG77" s="22">
        <v>33.811463928222601</v>
      </c>
      <c r="AH77" s="14"/>
      <c r="AI77" s="13">
        <f>AG77-AH72</f>
        <v>19.958831405639593</v>
      </c>
      <c r="AJ77" s="12">
        <f>POWER(2,-AI77)</f>
        <v>9.8128027375592751E-7</v>
      </c>
      <c r="AK77" s="12"/>
      <c r="AL77" s="12"/>
      <c r="AM77" s="21"/>
      <c r="AO77" s="16"/>
      <c r="AP77" s="16"/>
      <c r="AQ77" s="22">
        <v>24.906547546386719</v>
      </c>
      <c r="AR77" s="14"/>
      <c r="AS77" s="13">
        <f>AQ77-AR72</f>
        <v>8.4333438873291016</v>
      </c>
      <c r="AT77" s="12">
        <f>POWER(2,-AS77)</f>
        <v>2.8927474949178018E-3</v>
      </c>
      <c r="AU77" s="12"/>
      <c r="AV77" s="12"/>
      <c r="AW77" s="21"/>
      <c r="AY77" s="16"/>
      <c r="AZ77" s="16"/>
      <c r="BA77" s="22">
        <v>32.968864440917898</v>
      </c>
      <c r="BB77" s="14"/>
      <c r="BC77" s="13">
        <f>BA77-BB72</f>
        <v>16.495660781860281</v>
      </c>
      <c r="BD77" s="12">
        <f>POWER(2,-BC77)</f>
        <v>1.0822094112027706E-5</v>
      </c>
      <c r="BE77" s="12"/>
      <c r="BF77" s="12"/>
      <c r="BG77" s="21"/>
      <c r="BI77" s="16"/>
      <c r="BJ77" s="16"/>
      <c r="BK77" s="22">
        <v>20.656887054443359</v>
      </c>
      <c r="BL77" s="14"/>
      <c r="BM77" s="13">
        <f>BK77-BL72</f>
        <v>4.1836833953857422</v>
      </c>
      <c r="BN77" s="12">
        <f>POWER(2,-BM77)</f>
        <v>5.5028263172936381E-2</v>
      </c>
      <c r="BO77" s="12"/>
      <c r="BP77" s="12"/>
      <c r="BQ77" s="21"/>
      <c r="BS77" s="16"/>
      <c r="BT77" s="16"/>
      <c r="BU77" s="22">
        <v>35.898410797119098</v>
      </c>
      <c r="BV77" s="14"/>
      <c r="BW77" s="13">
        <f>BU77-BV72</f>
        <v>19.425207138061481</v>
      </c>
      <c r="BX77" s="12">
        <f>POWER(2,-BW77)</f>
        <v>1.4204631755943147E-6</v>
      </c>
      <c r="BY77" s="12"/>
      <c r="BZ77" s="12"/>
      <c r="CA77" s="21"/>
    </row>
    <row r="78" spans="1:79" x14ac:dyDescent="0.15">
      <c r="A78" s="16" t="s">
        <v>12</v>
      </c>
      <c r="B78" s="20" t="s">
        <v>11</v>
      </c>
      <c r="C78" s="15">
        <v>14.508855819702148</v>
      </c>
      <c r="D78" s="14">
        <f>(C78+C79+C80)/3</f>
        <v>14.522624651590982</v>
      </c>
      <c r="E78" s="14"/>
      <c r="F78" s="19"/>
      <c r="G78" s="19"/>
      <c r="H78" s="19"/>
      <c r="I78" s="11"/>
      <c r="K78" s="16" t="s">
        <v>12</v>
      </c>
      <c r="L78" s="20" t="s">
        <v>11</v>
      </c>
      <c r="M78" s="15">
        <v>14.508855819702148</v>
      </c>
      <c r="N78" s="14">
        <f>(M78+M79+M80)/3</f>
        <v>14.522624651590982</v>
      </c>
      <c r="O78" s="14"/>
      <c r="P78" s="19"/>
      <c r="Q78" s="19"/>
      <c r="R78" s="19"/>
      <c r="S78" s="11"/>
      <c r="U78" s="16" t="s">
        <v>12</v>
      </c>
      <c r="V78" s="20" t="s">
        <v>11</v>
      </c>
      <c r="W78" s="15">
        <v>14.508855819702148</v>
      </c>
      <c r="X78" s="14">
        <f>(W78+W79+W80)/3</f>
        <v>14.522624651590982</v>
      </c>
      <c r="Y78" s="14"/>
      <c r="Z78" s="19"/>
      <c r="AA78" s="19"/>
      <c r="AB78" s="19"/>
      <c r="AC78" s="11"/>
      <c r="AE78" s="20" t="s">
        <v>12</v>
      </c>
      <c r="AF78" s="20" t="s">
        <v>11</v>
      </c>
      <c r="AG78" s="15">
        <v>14.508855819702148</v>
      </c>
      <c r="AH78" s="14">
        <f>(AG78+AG79+AG80)/3</f>
        <v>14.522624651590982</v>
      </c>
      <c r="AI78" s="14"/>
      <c r="AJ78" s="14"/>
      <c r="AK78" s="19"/>
      <c r="AL78" s="19"/>
      <c r="AM78" s="11"/>
      <c r="AO78" s="20" t="s">
        <v>12</v>
      </c>
      <c r="AP78" s="20" t="s">
        <v>11</v>
      </c>
      <c r="AQ78" s="15">
        <v>16.096687316894531</v>
      </c>
      <c r="AR78" s="14">
        <f>(AQ78+AQ79+AQ80)/3</f>
        <v>16.167867024739582</v>
      </c>
      <c r="AS78" s="14"/>
      <c r="AT78" s="19"/>
      <c r="AU78" s="19"/>
      <c r="AV78" s="19"/>
      <c r="AW78" s="11"/>
      <c r="AY78" s="20" t="s">
        <v>12</v>
      </c>
      <c r="AZ78" s="20" t="s">
        <v>11</v>
      </c>
      <c r="BA78" s="15">
        <v>16.096687316894531</v>
      </c>
      <c r="BB78" s="14">
        <f>(BA78+BA79+BA80)/3</f>
        <v>16.167867024739582</v>
      </c>
      <c r="BC78" s="14"/>
      <c r="BD78" s="19"/>
      <c r="BE78" s="19"/>
      <c r="BF78" s="19"/>
      <c r="BG78" s="11"/>
      <c r="BI78" s="20" t="s">
        <v>12</v>
      </c>
      <c r="BJ78" s="20" t="s">
        <v>11</v>
      </c>
      <c r="BK78" s="15">
        <v>16.096687316894531</v>
      </c>
      <c r="BL78" s="14">
        <f>(BK78+BK79+BK80)/3</f>
        <v>16.167867024739582</v>
      </c>
      <c r="BM78" s="14"/>
      <c r="BN78" s="19"/>
      <c r="BO78" s="19"/>
      <c r="BP78" s="19"/>
      <c r="BQ78" s="11"/>
      <c r="BS78" s="20" t="s">
        <v>12</v>
      </c>
      <c r="BT78" s="20" t="s">
        <v>11</v>
      </c>
      <c r="BU78" s="15">
        <v>16.096687316894531</v>
      </c>
      <c r="BV78" s="14">
        <f>(BU78+BU79+BU80)/3</f>
        <v>16.167867024739582</v>
      </c>
      <c r="BW78" s="14"/>
      <c r="BX78" s="19"/>
      <c r="BY78" s="19"/>
      <c r="BZ78" s="19"/>
      <c r="CA78" s="11"/>
    </row>
    <row r="79" spans="1:79" x14ac:dyDescent="0.15">
      <c r="A79" s="18" t="s">
        <v>10</v>
      </c>
      <c r="B79" s="16"/>
      <c r="C79" s="15">
        <v>14.509791374206543</v>
      </c>
      <c r="D79" s="14"/>
      <c r="E79" s="13"/>
      <c r="F79" s="12"/>
      <c r="G79" s="12"/>
      <c r="H79" s="12"/>
      <c r="I79" s="11"/>
      <c r="K79" s="18" t="s">
        <v>10</v>
      </c>
      <c r="L79" s="16"/>
      <c r="M79" s="15">
        <v>14.509791374206543</v>
      </c>
      <c r="N79" s="14"/>
      <c r="O79" s="13"/>
      <c r="P79" s="12"/>
      <c r="Q79" s="12"/>
      <c r="R79" s="12"/>
      <c r="S79" s="11"/>
      <c r="U79" s="18" t="s">
        <v>10</v>
      </c>
      <c r="V79" s="16"/>
      <c r="W79" s="15">
        <v>14.509791374206543</v>
      </c>
      <c r="X79" s="14"/>
      <c r="Y79" s="13"/>
      <c r="Z79" s="12"/>
      <c r="AA79" s="12"/>
      <c r="AB79" s="12"/>
      <c r="AC79" s="11"/>
      <c r="AE79" s="18" t="s">
        <v>10</v>
      </c>
      <c r="AF79" s="16"/>
      <c r="AG79" s="15">
        <v>14.509791374206543</v>
      </c>
      <c r="AH79" s="14"/>
      <c r="AI79" s="13"/>
      <c r="AJ79" s="13"/>
      <c r="AK79" s="12"/>
      <c r="AL79" s="12"/>
      <c r="AM79" s="11"/>
      <c r="AO79" s="18" t="s">
        <v>10</v>
      </c>
      <c r="AP79" s="16"/>
      <c r="AQ79" s="15">
        <v>16.064947128295898</v>
      </c>
      <c r="AR79" s="14"/>
      <c r="AS79" s="13"/>
      <c r="AT79" s="12"/>
      <c r="AU79" s="12"/>
      <c r="AV79" s="12"/>
      <c r="AW79" s="11"/>
      <c r="AY79" s="18" t="s">
        <v>10</v>
      </c>
      <c r="AZ79" s="16"/>
      <c r="BA79" s="15">
        <v>16.064947128295898</v>
      </c>
      <c r="BB79" s="14"/>
      <c r="BC79" s="13"/>
      <c r="BD79" s="12"/>
      <c r="BE79" s="12"/>
      <c r="BF79" s="12"/>
      <c r="BG79" s="11"/>
      <c r="BI79" s="18" t="s">
        <v>10</v>
      </c>
      <c r="BJ79" s="16"/>
      <c r="BK79" s="15">
        <v>16.064947128295898</v>
      </c>
      <c r="BL79" s="14"/>
      <c r="BM79" s="13"/>
      <c r="BN79" s="12"/>
      <c r="BO79" s="12"/>
      <c r="BP79" s="12"/>
      <c r="BQ79" s="11"/>
      <c r="BS79" s="18" t="s">
        <v>10</v>
      </c>
      <c r="BT79" s="16"/>
      <c r="BU79" s="15">
        <v>16.064947128295898</v>
      </c>
      <c r="BV79" s="14"/>
      <c r="BW79" s="13"/>
      <c r="BX79" s="12"/>
      <c r="BY79" s="12"/>
      <c r="BZ79" s="12"/>
      <c r="CA79" s="11"/>
    </row>
    <row r="80" spans="1:79" x14ac:dyDescent="0.15">
      <c r="A80" s="18" t="s">
        <v>9</v>
      </c>
      <c r="B80" s="16"/>
      <c r="C80" s="15">
        <v>14.549226760864258</v>
      </c>
      <c r="D80" s="14"/>
      <c r="E80" s="13"/>
      <c r="F80" s="12"/>
      <c r="G80" s="12"/>
      <c r="H80" s="12"/>
      <c r="I80" s="11"/>
      <c r="K80" s="18" t="s">
        <v>9</v>
      </c>
      <c r="L80" s="16"/>
      <c r="M80" s="15">
        <v>14.549226760864258</v>
      </c>
      <c r="N80" s="14"/>
      <c r="O80" s="13"/>
      <c r="P80" s="12"/>
      <c r="Q80" s="12"/>
      <c r="R80" s="12"/>
      <c r="S80" s="11"/>
      <c r="U80" s="18" t="s">
        <v>9</v>
      </c>
      <c r="V80" s="16"/>
      <c r="W80" s="15">
        <v>14.549226760864258</v>
      </c>
      <c r="X80" s="14"/>
      <c r="Y80" s="13"/>
      <c r="Z80" s="12"/>
      <c r="AA80" s="12"/>
      <c r="AB80" s="12"/>
      <c r="AC80" s="11"/>
      <c r="AE80" s="18" t="s">
        <v>9</v>
      </c>
      <c r="AF80" s="16"/>
      <c r="AG80" s="15">
        <v>14.549226760864258</v>
      </c>
      <c r="AH80" s="14"/>
      <c r="AI80" s="13"/>
      <c r="AJ80" s="13"/>
      <c r="AK80" s="12"/>
      <c r="AL80" s="12"/>
      <c r="AM80" s="11"/>
      <c r="AO80" s="18" t="s">
        <v>9</v>
      </c>
      <c r="AP80" s="16"/>
      <c r="AQ80" s="15">
        <v>16.34196662902832</v>
      </c>
      <c r="AR80" s="14"/>
      <c r="AS80" s="13"/>
      <c r="AT80" s="12"/>
      <c r="AU80" s="12"/>
      <c r="AV80" s="12"/>
      <c r="AW80" s="11"/>
      <c r="AY80" s="18" t="s">
        <v>9</v>
      </c>
      <c r="AZ80" s="16"/>
      <c r="BA80" s="15">
        <v>16.34196662902832</v>
      </c>
      <c r="BB80" s="14"/>
      <c r="BC80" s="13"/>
      <c r="BD80" s="12"/>
      <c r="BE80" s="12"/>
      <c r="BF80" s="12"/>
      <c r="BG80" s="11"/>
      <c r="BI80" s="18" t="s">
        <v>9</v>
      </c>
      <c r="BJ80" s="16"/>
      <c r="BK80" s="15">
        <v>16.34196662902832</v>
      </c>
      <c r="BL80" s="14"/>
      <c r="BM80" s="13"/>
      <c r="BN80" s="12"/>
      <c r="BO80" s="12"/>
      <c r="BP80" s="12"/>
      <c r="BQ80" s="11"/>
      <c r="BS80" s="18" t="s">
        <v>9</v>
      </c>
      <c r="BT80" s="16"/>
      <c r="BU80" s="15">
        <v>16.34196662902832</v>
      </c>
      <c r="BV80" s="14"/>
      <c r="BW80" s="13"/>
      <c r="BX80" s="12"/>
      <c r="BY80" s="12"/>
      <c r="BZ80" s="12"/>
      <c r="CA80" s="11"/>
    </row>
    <row r="81" spans="1:79" x14ac:dyDescent="0.15">
      <c r="A81" s="16"/>
      <c r="B81" s="16" t="s">
        <v>8</v>
      </c>
      <c r="C81" s="15">
        <v>30.766172409057617</v>
      </c>
      <c r="D81" s="14">
        <f>(C81+C82+C83)/3</f>
        <v>30.782859166462874</v>
      </c>
      <c r="E81" s="13">
        <f>C81-D78</f>
        <v>16.243547757466636</v>
      </c>
      <c r="F81" s="12">
        <f>POWER(2,-E81)</f>
        <v>1.2888574581896355E-5</v>
      </c>
      <c r="G81" s="12">
        <f>AVERAGE(F81:F83)</f>
        <v>1.2803216485612149E-5</v>
      </c>
      <c r="H81" s="12">
        <f>STDEV(F81:F83)</f>
        <v>1.5448713853173247E-6</v>
      </c>
      <c r="I81" s="11">
        <f>(H81)/SQRT(3)</f>
        <v>8.9193191017630749E-7</v>
      </c>
      <c r="K81" s="16"/>
      <c r="L81" s="16" t="s">
        <v>7</v>
      </c>
      <c r="M81" s="15">
        <v>34.818134307861328</v>
      </c>
      <c r="N81" s="14">
        <f>(M81+M82+M83)/3</f>
        <v>34.751246134440102</v>
      </c>
      <c r="O81" s="13">
        <f>M81-N78</f>
        <v>20.295509656270347</v>
      </c>
      <c r="P81" s="12">
        <f>POWER(2,-O81)</f>
        <v>7.770389988478562E-7</v>
      </c>
      <c r="Q81" s="12">
        <f>AVERAGE(P81:P83)</f>
        <v>8.1584327327608207E-7</v>
      </c>
      <c r="R81" s="12">
        <f>STDEV(P81:P83)</f>
        <v>6.9803707488991158E-8</v>
      </c>
      <c r="S81" s="11">
        <f>(R81)/SQRT(3)</f>
        <v>4.0301189309202941E-8</v>
      </c>
      <c r="U81" s="16"/>
      <c r="V81" s="16" t="s">
        <v>6</v>
      </c>
      <c r="W81" s="15">
        <v>18.955211639404297</v>
      </c>
      <c r="X81" s="14">
        <f>(W81+W82+W83)/3</f>
        <v>18.938999811808269</v>
      </c>
      <c r="Y81" s="13">
        <f>W81-X78</f>
        <v>4.4325869878133144</v>
      </c>
      <c r="Z81" s="12">
        <f>POWER(2,-Y81)</f>
        <v>4.6308248834352056E-2</v>
      </c>
      <c r="AA81" s="12">
        <f>AVERAGE(Z81:Z83)</f>
        <v>4.6833848643141884E-2</v>
      </c>
      <c r="AB81" s="12">
        <f>STDEV(Z81:Z83)</f>
        <v>5.6777095464849089E-4</v>
      </c>
      <c r="AC81" s="11">
        <f>(AB81)/SQRT(3)</f>
        <v>3.2780271350435703E-4</v>
      </c>
      <c r="AE81" s="16"/>
      <c r="AF81" s="16" t="s">
        <v>5</v>
      </c>
      <c r="AG81" s="15">
        <v>34.374359130858998</v>
      </c>
      <c r="AH81" s="14">
        <f>(AG81+AG82+AG83)/3</f>
        <v>34.446151924133126</v>
      </c>
      <c r="AI81" s="13">
        <f>AG81-AH78</f>
        <v>19.851734479268018</v>
      </c>
      <c r="AJ81" s="12">
        <f>POWER(2,-AI81)</f>
        <v>1.0568964904656199E-6</v>
      </c>
      <c r="AK81" s="12">
        <f>AVERAGE(AJ81:AJ83)</f>
        <v>1.0062301270019563E-6</v>
      </c>
      <c r="AL81" s="12">
        <f>STDEV(AJ81:AJ83)</f>
        <v>4.4310574328335066E-8</v>
      </c>
      <c r="AM81" s="17">
        <f>(AL81)/SQRT(3)</f>
        <v>2.5582722016411173E-8</v>
      </c>
      <c r="AO81" s="16"/>
      <c r="AP81" s="16" t="s">
        <v>8</v>
      </c>
      <c r="AQ81" s="15">
        <v>24.623706817626953</v>
      </c>
      <c r="AR81" s="14">
        <f>(AQ81+AQ82+AQ83)/3</f>
        <v>24.566119511922199</v>
      </c>
      <c r="AS81" s="13">
        <f>AQ81-AR78</f>
        <v>8.455839792887371</v>
      </c>
      <c r="AT81" s="12">
        <f>POWER(2,-AS81)</f>
        <v>2.8479908115862851E-3</v>
      </c>
      <c r="AU81" s="12">
        <f>AVERAGE(AT81:AT83)</f>
        <v>2.9654070995956765E-3</v>
      </c>
      <c r="AV81" s="12">
        <f>STDEV(AT81:AT83)</f>
        <v>1.1277810764722139E-4</v>
      </c>
      <c r="AW81" s="11">
        <f>(AV81)/SQRT(3)</f>
        <v>6.5112470808819864E-5</v>
      </c>
      <c r="AY81" s="16"/>
      <c r="AZ81" s="16" t="s">
        <v>7</v>
      </c>
      <c r="BA81" s="15">
        <v>32.180667877197202</v>
      </c>
      <c r="BB81" s="14">
        <f>(BA81+BA82+BA83)/3</f>
        <v>32.082579294840471</v>
      </c>
      <c r="BC81" s="13">
        <f>BA81-BB78</f>
        <v>16.01280085245762</v>
      </c>
      <c r="BD81" s="12">
        <f>POWER(2,-BC81)</f>
        <v>1.5123998611415721E-5</v>
      </c>
      <c r="BE81" s="12">
        <f>AVERAGE(BD81:BD83)</f>
        <v>1.6227978745170674E-5</v>
      </c>
      <c r="BF81" s="12">
        <f>STDEV(BD81:BD83)</f>
        <v>1.4114805593521953E-6</v>
      </c>
      <c r="BG81" s="11">
        <f>(BF81)/SQRT(3)</f>
        <v>8.149186808979135E-7</v>
      </c>
      <c r="BI81" s="16"/>
      <c r="BJ81" s="16" t="s">
        <v>6</v>
      </c>
      <c r="BK81" s="15">
        <v>20.518775939941406</v>
      </c>
      <c r="BL81" s="14">
        <f>(BK81+BK82+BK83)/3</f>
        <v>20.48383076985677</v>
      </c>
      <c r="BM81" s="13">
        <f>BK81-BL78</f>
        <v>4.3509089152018241</v>
      </c>
      <c r="BN81" s="12">
        <f>POWER(2,-BM81)</f>
        <v>4.9005622260409984E-2</v>
      </c>
      <c r="BO81" s="12">
        <f>AVERAGE(BN81:BN83)</f>
        <v>5.0296704487671179E-2</v>
      </c>
      <c r="BP81" s="12">
        <f>STDEV(BN81:BN83)</f>
        <v>3.7151558267605983E-3</v>
      </c>
      <c r="BQ81" s="11">
        <f>(BP81)/SQRT(3)</f>
        <v>2.1449462166616383E-3</v>
      </c>
      <c r="BS81" s="16"/>
      <c r="BT81" s="16" t="s">
        <v>5</v>
      </c>
      <c r="BU81" s="15">
        <v>35.529788970947202</v>
      </c>
      <c r="BV81" s="14">
        <f>(BU81+BU82+BU83)/3</f>
        <v>35.094872156778898</v>
      </c>
      <c r="BW81" s="13">
        <f>BU81-BV78</f>
        <v>19.36192194620762</v>
      </c>
      <c r="BX81" s="12">
        <f>POWER(2,-BW81)</f>
        <v>1.4841599927035105E-6</v>
      </c>
      <c r="BY81" s="12">
        <f>AVERAGE(BX81:BX83)</f>
        <v>2.050655074024489E-6</v>
      </c>
      <c r="BZ81" s="12">
        <f>STDEV(BX81:BX83)</f>
        <v>4.9612571757198336E-7</v>
      </c>
      <c r="CA81" s="11">
        <f>(BZ81)/SQRT(3)</f>
        <v>2.8643831659208084E-7</v>
      </c>
    </row>
    <row r="82" spans="1:79" x14ac:dyDescent="0.15">
      <c r="A82" s="16"/>
      <c r="B82" s="16"/>
      <c r="C82" s="15">
        <v>30.615882873535</v>
      </c>
      <c r="D82" s="14"/>
      <c r="E82" s="13">
        <f>C82-D78</f>
        <v>16.093258221944019</v>
      </c>
      <c r="F82" s="12">
        <f>POWER(2,-E82)</f>
        <v>1.4303639214321241E-5</v>
      </c>
      <c r="G82" s="12"/>
      <c r="H82" s="12"/>
      <c r="I82" s="11"/>
      <c r="K82" s="16"/>
      <c r="L82" s="16"/>
      <c r="M82" s="15">
        <v>34.82366943359375</v>
      </c>
      <c r="N82" s="14"/>
      <c r="O82" s="13">
        <f>M82-N78</f>
        <v>20.301044782002769</v>
      </c>
      <c r="P82" s="12">
        <f>POWER(2,-O82)</f>
        <v>7.7406347856758534E-7</v>
      </c>
      <c r="Q82" s="12"/>
      <c r="R82" s="12"/>
      <c r="S82" s="11"/>
      <c r="U82" s="16"/>
      <c r="V82" s="16"/>
      <c r="W82" s="15">
        <v>18.920497894287109</v>
      </c>
      <c r="X82" s="14"/>
      <c r="Y82" s="13">
        <f>W82-X78</f>
        <v>4.3978732426961269</v>
      </c>
      <c r="Z82" s="12">
        <f>POWER(2,-Y82)</f>
        <v>4.7436019270629598E-2</v>
      </c>
      <c r="AA82" s="12"/>
      <c r="AB82" s="12"/>
      <c r="AC82" s="11"/>
      <c r="AE82" s="16"/>
      <c r="AF82" s="16"/>
      <c r="AG82" s="15">
        <v>34.491128921508697</v>
      </c>
      <c r="AH82" s="14"/>
      <c r="AI82" s="13">
        <f>AG82-AH78</f>
        <v>19.968504269917716</v>
      </c>
      <c r="AJ82" s="12">
        <f>POWER(2,-AI82)</f>
        <v>9.7472307230958674E-7</v>
      </c>
      <c r="AK82" s="12"/>
      <c r="AL82" s="12"/>
      <c r="AM82" s="11"/>
      <c r="AO82" s="16"/>
      <c r="AP82" s="16"/>
      <c r="AQ82" s="15">
        <v>24.514055252075195</v>
      </c>
      <c r="AR82" s="14"/>
      <c r="AS82" s="13">
        <f>AQ82-AR78</f>
        <v>8.3461882273356132</v>
      </c>
      <c r="AT82" s="12">
        <f>POWER(2,-AS82)</f>
        <v>3.0728898583816289E-3</v>
      </c>
      <c r="AU82" s="12"/>
      <c r="AV82" s="12"/>
      <c r="AW82" s="11"/>
      <c r="AY82" s="16"/>
      <c r="AZ82" s="16"/>
      <c r="BA82" s="15">
        <v>32.1229248046875</v>
      </c>
      <c r="BB82" s="14"/>
      <c r="BC82" s="13">
        <f>BA82-BB78</f>
        <v>15.955057779947918</v>
      </c>
      <c r="BD82" s="12">
        <f>POWER(2,-BC82)</f>
        <v>1.5741605548235819E-5</v>
      </c>
      <c r="BE82" s="12"/>
      <c r="BF82" s="12"/>
      <c r="BG82" s="11"/>
      <c r="BI82" s="16"/>
      <c r="BJ82" s="16"/>
      <c r="BK82" s="15">
        <v>20.566856384277344</v>
      </c>
      <c r="BL82" s="14"/>
      <c r="BM82" s="13">
        <f>BK82-BL78</f>
        <v>4.3989893595377616</v>
      </c>
      <c r="BN82" s="12">
        <f>POWER(2,-BM82)</f>
        <v>4.7399335381023693E-2</v>
      </c>
      <c r="BO82" s="12"/>
      <c r="BP82" s="12"/>
      <c r="BQ82" s="11"/>
      <c r="BS82" s="16"/>
      <c r="BT82" s="16"/>
      <c r="BU82" s="15">
        <v>34.831750869750898</v>
      </c>
      <c r="BV82" s="14"/>
      <c r="BW82" s="13">
        <f>BU82-BV78</f>
        <v>18.663883845011316</v>
      </c>
      <c r="BX82" s="12">
        <f>POWER(2,-BW82)</f>
        <v>2.4077485337710655E-6</v>
      </c>
      <c r="BY82" s="12"/>
      <c r="BZ82" s="12"/>
      <c r="CA82" s="11"/>
    </row>
    <row r="83" spans="1:79" ht="15" thickBot="1" x14ac:dyDescent="0.2">
      <c r="A83" s="10"/>
      <c r="B83" s="10"/>
      <c r="C83" s="9">
        <v>30.966522216796001</v>
      </c>
      <c r="D83" s="8"/>
      <c r="E83" s="7">
        <f>C83-D78</f>
        <v>16.44389756520502</v>
      </c>
      <c r="F83" s="6">
        <f>POWER(2,-E83)</f>
        <v>1.1217435660618847E-5</v>
      </c>
      <c r="G83" s="6"/>
      <c r="H83" s="6"/>
      <c r="I83" s="5"/>
      <c r="K83" s="10"/>
      <c r="L83" s="10"/>
      <c r="M83" s="9">
        <v>34.611934661865234</v>
      </c>
      <c r="N83" s="8"/>
      <c r="O83" s="7">
        <f>M83-N78</f>
        <v>20.089310010274254</v>
      </c>
      <c r="P83" s="6">
        <f>POWER(2,-O83)</f>
        <v>8.9642734241280466E-7</v>
      </c>
      <c r="Q83" s="6"/>
      <c r="R83" s="6"/>
      <c r="S83" s="5"/>
      <c r="U83" s="10"/>
      <c r="V83" s="10"/>
      <c r="W83" s="9">
        <v>18.941289901733398</v>
      </c>
      <c r="X83" s="8"/>
      <c r="Y83" s="7">
        <f>W83-X78</f>
        <v>4.418665250142416</v>
      </c>
      <c r="Z83" s="6">
        <f>POWER(2,-Y83)</f>
        <v>4.6757277824443985E-2</v>
      </c>
      <c r="AA83" s="6"/>
      <c r="AB83" s="6"/>
      <c r="AC83" s="5"/>
      <c r="AE83" s="10"/>
      <c r="AF83" s="10"/>
      <c r="AG83" s="9">
        <v>34.472967720031697</v>
      </c>
      <c r="AH83" s="8"/>
      <c r="AI83" s="7">
        <f>AG83-AH78</f>
        <v>19.950343068440716</v>
      </c>
      <c r="AJ83" s="6">
        <f>POWER(2,-AI83)</f>
        <v>9.8707081823066238E-7</v>
      </c>
      <c r="AK83" s="6"/>
      <c r="AL83" s="6"/>
      <c r="AM83" s="5"/>
      <c r="AO83" s="10"/>
      <c r="AP83" s="10"/>
      <c r="AQ83" s="9">
        <v>24.560596466064453</v>
      </c>
      <c r="AR83" s="8"/>
      <c r="AS83" s="7">
        <f>AQ83-AR78</f>
        <v>8.392729441324871</v>
      </c>
      <c r="AT83" s="6">
        <f>POWER(2,-AS83)</f>
        <v>2.9753406288191156E-3</v>
      </c>
      <c r="AU83" s="6"/>
      <c r="AV83" s="6"/>
      <c r="AW83" s="5"/>
      <c r="AY83" s="10"/>
      <c r="AZ83" s="10"/>
      <c r="BA83" s="9">
        <v>31.944145202636701</v>
      </c>
      <c r="BB83" s="8"/>
      <c r="BC83" s="7">
        <f>BA83-BB78</f>
        <v>15.776278177897119</v>
      </c>
      <c r="BD83" s="6">
        <f>POWER(2,-BC83)</f>
        <v>1.7818332075860473E-5</v>
      </c>
      <c r="BE83" s="6"/>
      <c r="BF83" s="6"/>
      <c r="BG83" s="5"/>
      <c r="BI83" s="10"/>
      <c r="BJ83" s="10"/>
      <c r="BK83" s="9">
        <v>20.365859985351562</v>
      </c>
      <c r="BL83" s="8"/>
      <c r="BM83" s="7">
        <f>BK83-BL78</f>
        <v>4.1979929606119804</v>
      </c>
      <c r="BN83" s="6">
        <f>POWER(2,-BM83)</f>
        <v>5.4485155821579867E-2</v>
      </c>
      <c r="BO83" s="6"/>
      <c r="BP83" s="6"/>
      <c r="BQ83" s="5"/>
      <c r="BS83" s="10"/>
      <c r="BT83" s="10"/>
      <c r="BU83" s="9">
        <v>34.923076629638601</v>
      </c>
      <c r="BV83" s="8"/>
      <c r="BW83" s="7">
        <f>BU83-BV78</f>
        <v>18.755209604899019</v>
      </c>
      <c r="BX83" s="6">
        <f>POWER(2,-BW83)</f>
        <v>2.2600566955988903E-6</v>
      </c>
      <c r="BY83" s="6"/>
      <c r="BZ83" s="6"/>
      <c r="CA83" s="5"/>
    </row>
    <row r="86" spans="1:79" x14ac:dyDescent="0.15">
      <c r="A86" s="4" t="s">
        <v>4</v>
      </c>
      <c r="B86" s="4"/>
      <c r="D86" s="4" t="s">
        <v>3</v>
      </c>
      <c r="E86" s="4"/>
      <c r="K86" s="4" t="s">
        <v>4</v>
      </c>
      <c r="L86" s="4"/>
      <c r="N86" s="4" t="s">
        <v>3</v>
      </c>
      <c r="O86" s="4"/>
      <c r="U86" s="4" t="s">
        <v>4</v>
      </c>
      <c r="V86" s="4"/>
      <c r="X86" s="4" t="s">
        <v>3</v>
      </c>
      <c r="Y86" s="4"/>
      <c r="AE86" s="4" t="s">
        <v>4</v>
      </c>
      <c r="AF86" s="4"/>
      <c r="AH86" s="4" t="s">
        <v>3</v>
      </c>
      <c r="AI86" s="4"/>
      <c r="AO86" s="4" t="s">
        <v>4</v>
      </c>
      <c r="AP86" s="4"/>
      <c r="AR86" s="4" t="s">
        <v>3</v>
      </c>
      <c r="AS86" s="4"/>
      <c r="AY86" s="4" t="s">
        <v>4</v>
      </c>
      <c r="AZ86" s="4"/>
      <c r="BB86" s="4" t="s">
        <v>3</v>
      </c>
      <c r="BC86" s="4"/>
      <c r="BI86" s="4" t="s">
        <v>4</v>
      </c>
      <c r="BJ86" s="4"/>
      <c r="BL86" s="4" t="s">
        <v>3</v>
      </c>
      <c r="BM86" s="4"/>
      <c r="BS86" s="4" t="s">
        <v>4</v>
      </c>
      <c r="BT86" s="4"/>
      <c r="BV86" s="4" t="s">
        <v>3</v>
      </c>
      <c r="BW86" s="4"/>
    </row>
    <row r="87" spans="1:79" x14ac:dyDescent="0.15">
      <c r="A87" s="2" t="s">
        <v>2</v>
      </c>
      <c r="B87" s="2" t="s">
        <v>1</v>
      </c>
      <c r="D87" s="2" t="s">
        <v>2</v>
      </c>
      <c r="E87" s="2" t="s">
        <v>1</v>
      </c>
      <c r="K87" s="2" t="s">
        <v>2</v>
      </c>
      <c r="L87" s="2" t="s">
        <v>1</v>
      </c>
      <c r="N87" s="2" t="s">
        <v>2</v>
      </c>
      <c r="O87" s="2" t="s">
        <v>1</v>
      </c>
      <c r="U87" s="2" t="s">
        <v>2</v>
      </c>
      <c r="V87" s="2" t="s">
        <v>1</v>
      </c>
      <c r="X87" s="2" t="s">
        <v>2</v>
      </c>
      <c r="Y87" s="2" t="s">
        <v>1</v>
      </c>
      <c r="AE87" s="2" t="s">
        <v>2</v>
      </c>
      <c r="AF87" s="2" t="s">
        <v>1</v>
      </c>
      <c r="AH87" s="2" t="s">
        <v>2</v>
      </c>
      <c r="AI87" s="2" t="s">
        <v>1</v>
      </c>
      <c r="AO87" s="2" t="s">
        <v>2</v>
      </c>
      <c r="AP87" s="2" t="s">
        <v>1</v>
      </c>
      <c r="AR87" s="2" t="s">
        <v>2</v>
      </c>
      <c r="AS87" s="2" t="s">
        <v>1</v>
      </c>
      <c r="AY87" s="2" t="s">
        <v>2</v>
      </c>
      <c r="AZ87" s="2" t="s">
        <v>1</v>
      </c>
      <c r="BB87" s="2" t="s">
        <v>2</v>
      </c>
      <c r="BC87" s="2" t="s">
        <v>1</v>
      </c>
      <c r="BI87" s="2" t="s">
        <v>2</v>
      </c>
      <c r="BJ87" s="2" t="s">
        <v>1</v>
      </c>
      <c r="BL87" s="2" t="s">
        <v>2</v>
      </c>
      <c r="BM87" s="2" t="s">
        <v>1</v>
      </c>
      <c r="BS87" s="2" t="s">
        <v>2</v>
      </c>
      <c r="BT87" s="2" t="s">
        <v>1</v>
      </c>
      <c r="BV87" s="2" t="s">
        <v>2</v>
      </c>
      <c r="BW87" s="2" t="s">
        <v>1</v>
      </c>
    </row>
    <row r="88" spans="1:79" x14ac:dyDescent="0.15">
      <c r="A88" s="2">
        <v>1.7244787511293935E-6</v>
      </c>
      <c r="B88" s="2">
        <v>1.7666067094951476E-8</v>
      </c>
      <c r="D88" s="2">
        <v>1</v>
      </c>
      <c r="E88" s="2">
        <v>1.0244293867571077E-2</v>
      </c>
      <c r="G88" s="1" t="s">
        <v>0</v>
      </c>
      <c r="K88" s="2">
        <v>2.1238267442992056E-7</v>
      </c>
      <c r="L88" s="2">
        <v>2.0704687231662955E-9</v>
      </c>
      <c r="N88" s="2">
        <v>1</v>
      </c>
      <c r="O88" s="2">
        <v>9.7487647178559449E-3</v>
      </c>
      <c r="Q88" s="1" t="s">
        <v>0</v>
      </c>
      <c r="U88" s="2">
        <v>1.4128394043395059E-2</v>
      </c>
      <c r="V88" s="2">
        <v>1.2557062825728005E-4</v>
      </c>
      <c r="X88" s="2">
        <v>1</v>
      </c>
      <c r="Y88" s="2">
        <v>8.8878203617192841E-3</v>
      </c>
      <c r="AA88" s="1" t="s">
        <v>0</v>
      </c>
      <c r="AE88" s="2">
        <v>1.3783787694640622E-6</v>
      </c>
      <c r="AF88" s="2">
        <v>1.0110180662015174E-7</v>
      </c>
      <c r="AH88" s="2">
        <v>1</v>
      </c>
      <c r="AI88" s="2">
        <v>7.3348348697696422E-2</v>
      </c>
      <c r="AO88" s="2">
        <v>6.7360858782980015E-4</v>
      </c>
      <c r="AP88" s="2">
        <v>4.2472083510658433E-6</v>
      </c>
      <c r="AR88" s="2">
        <v>1</v>
      </c>
      <c r="AS88" s="2">
        <v>6.3051576654467771E-3</v>
      </c>
      <c r="AU88" s="1" t="s">
        <v>0</v>
      </c>
      <c r="AY88" s="2">
        <v>4.3073031632171791E-7</v>
      </c>
      <c r="AZ88" s="2">
        <v>8.1015443802599114E-8</v>
      </c>
      <c r="BB88" s="2">
        <v>1</v>
      </c>
      <c r="BC88" s="2">
        <v>0.18808855734707017</v>
      </c>
      <c r="BE88" s="1" t="s">
        <v>0</v>
      </c>
      <c r="BI88" s="2">
        <v>6.3352212910361139E-3</v>
      </c>
      <c r="BJ88" s="2">
        <v>1.725618984787782E-4</v>
      </c>
      <c r="BL88" s="2">
        <v>1</v>
      </c>
      <c r="BM88" s="2">
        <v>2.7238495792237118E-2</v>
      </c>
      <c r="BO88" s="1" t="s">
        <v>0</v>
      </c>
      <c r="BS88" s="2">
        <v>1.3913604006418101E-6</v>
      </c>
      <c r="BT88" s="2">
        <v>7.6485295334863131E-8</v>
      </c>
      <c r="BV88" s="2">
        <v>1</v>
      </c>
      <c r="BW88" s="2">
        <v>5.4971591328588774E-2</v>
      </c>
    </row>
    <row r="89" spans="1:79" x14ac:dyDescent="0.15">
      <c r="A89" s="2">
        <v>1.4536818543953117E-6</v>
      </c>
      <c r="B89" s="2">
        <v>2.3864159717506666E-8</v>
      </c>
      <c r="D89" s="2">
        <v>0.8429688411314249</v>
      </c>
      <c r="E89" s="2">
        <v>1.3838477106127043E-2</v>
      </c>
      <c r="G89" s="3">
        <v>8.0182242626295624E-4</v>
      </c>
      <c r="K89" s="2">
        <v>4.811323024109788E-7</v>
      </c>
      <c r="L89" s="2">
        <v>8.8098833039008729E-9</v>
      </c>
      <c r="N89" s="2">
        <v>2.2654027862792403</v>
      </c>
      <c r="O89" s="2">
        <v>4.1481176972408128E-2</v>
      </c>
      <c r="Q89" s="3">
        <v>7.6570405839056867E-6</v>
      </c>
      <c r="U89" s="2">
        <v>1.9441209621775122E-2</v>
      </c>
      <c r="V89" s="2">
        <v>2.81232533719891E-4</v>
      </c>
      <c r="X89" s="2">
        <v>1.3760381797153918</v>
      </c>
      <c r="Y89" s="2">
        <v>1.990548485950288E-2</v>
      </c>
      <c r="AA89" s="3">
        <v>6.6274707547585797E-5</v>
      </c>
      <c r="AE89" s="2">
        <v>1.1865972669540717E-6</v>
      </c>
      <c r="AF89" s="2">
        <v>1.716507163818151E-8</v>
      </c>
      <c r="AH89" s="2">
        <v>0.86086443961658043</v>
      </c>
      <c r="AI89" s="2">
        <v>1.2453087655184642E-2</v>
      </c>
      <c r="AO89" s="2">
        <v>5.0536664763835401E-4</v>
      </c>
      <c r="AP89" s="2">
        <v>6.6836756766848739E-6</v>
      </c>
      <c r="AR89" s="2">
        <v>0.75023783361569074</v>
      </c>
      <c r="AS89" s="2">
        <v>9.9221948731651709E-3</v>
      </c>
      <c r="AU89" s="3">
        <v>2.9020473794759631E-5</v>
      </c>
      <c r="AY89" s="2">
        <v>1.0425127434576821E-6</v>
      </c>
      <c r="AZ89" s="2">
        <v>5.0267758409972396E-8</v>
      </c>
      <c r="BB89" s="2">
        <v>2.4203375150381015</v>
      </c>
      <c r="BC89" s="2">
        <v>0.11670355325634144</v>
      </c>
      <c r="BE89" s="3">
        <v>3.031682494123669E-3</v>
      </c>
      <c r="BI89" s="2">
        <v>1.2958022330933737E-2</v>
      </c>
      <c r="BJ89" s="2">
        <v>5.8070687605656849E-4</v>
      </c>
      <c r="BL89" s="2">
        <v>2.0453937969409868</v>
      </c>
      <c r="BM89" s="2">
        <v>9.1663234696825399E-2</v>
      </c>
      <c r="BO89" s="3">
        <v>3.9761859225545044E-4</v>
      </c>
      <c r="BS89" s="2">
        <v>1.4377892411230056E-6</v>
      </c>
      <c r="BT89" s="2">
        <v>3.4886531346841012E-8</v>
      </c>
      <c r="BV89" s="2">
        <v>1.0333693847113794</v>
      </c>
      <c r="BW89" s="2">
        <v>2.5073684237921726E-2</v>
      </c>
    </row>
    <row r="90" spans="1:79" x14ac:dyDescent="0.15">
      <c r="A90" s="2">
        <v>2.4744485222399704E-6</v>
      </c>
      <c r="B90" s="2">
        <v>1.6024689891380516E-7</v>
      </c>
      <c r="D90" s="2">
        <v>1.4348964987938573</v>
      </c>
      <c r="E90" s="2">
        <v>9.2924832392893481E-2</v>
      </c>
      <c r="G90" s="3">
        <v>9.6477013743406607E-3</v>
      </c>
      <c r="K90" s="2">
        <v>7.3431674071132869E-7</v>
      </c>
      <c r="L90" s="2">
        <v>2.1041597974527779E-8</v>
      </c>
      <c r="N90" s="2">
        <v>3.4575171570957384</v>
      </c>
      <c r="O90" s="2">
        <v>9.9073985347476301E-2</v>
      </c>
      <c r="Q90" s="3">
        <v>1.598220638760286E-5</v>
      </c>
      <c r="U90" s="2">
        <v>3.4791880635040497E-2</v>
      </c>
      <c r="V90" s="2">
        <v>5.2869869118572224E-4</v>
      </c>
      <c r="X90" s="2">
        <v>2.4625502748704475</v>
      </c>
      <c r="Y90" s="2">
        <v>3.7421004083113447E-2</v>
      </c>
      <c r="AA90" s="3">
        <v>2.8565083024867567E-6</v>
      </c>
      <c r="AE90" s="2">
        <v>1.0617639353955573E-6</v>
      </c>
      <c r="AF90" s="2">
        <v>1.6134603612854653E-8</v>
      </c>
      <c r="AH90" s="2">
        <v>0.77029910712306582</v>
      </c>
      <c r="AI90" s="2">
        <v>1.1705493417551744E-2</v>
      </c>
      <c r="AO90" s="2">
        <v>1.0369980073868506E-3</v>
      </c>
      <c r="AP90" s="2">
        <v>1.9326527728351437E-5</v>
      </c>
      <c r="AR90" s="2">
        <v>1.5394667261113772</v>
      </c>
      <c r="AS90" s="2">
        <v>2.8691035235487002E-2</v>
      </c>
      <c r="AU90" s="3">
        <v>5.1725855614887416E-5</v>
      </c>
      <c r="AY90" s="2">
        <v>3.3661929786970617E-6</v>
      </c>
      <c r="AZ90" s="2">
        <v>1.1442829801568045E-7</v>
      </c>
      <c r="BB90" s="2">
        <v>7.8150825496638827</v>
      </c>
      <c r="BC90" s="2">
        <v>0.26566111945139359</v>
      </c>
      <c r="BE90" s="3">
        <v>3.0755176891477573E-5</v>
      </c>
      <c r="BI90" s="2">
        <v>3.088435716436869E-2</v>
      </c>
      <c r="BJ90" s="2">
        <v>2.6127439226501553E-4</v>
      </c>
      <c r="BL90" s="2">
        <v>4.8750242091886911</v>
      </c>
      <c r="BM90" s="2">
        <v>4.1241557360387739E-2</v>
      </c>
      <c r="BO90" s="3">
        <v>1.586204339673241E-7</v>
      </c>
      <c r="BS90" s="2">
        <v>1.1519604294465696E-6</v>
      </c>
      <c r="BT90" s="2">
        <v>1.4570073594694954E-7</v>
      </c>
      <c r="BV90" s="2">
        <v>0.827938202722451</v>
      </c>
      <c r="BW90" s="2">
        <v>0.10471818507968199</v>
      </c>
    </row>
    <row r="91" spans="1:79" x14ac:dyDescent="0.15">
      <c r="A91" s="2">
        <v>1.0356640947400662E-5</v>
      </c>
      <c r="B91" s="2">
        <v>1.9396898064060569E-7</v>
      </c>
      <c r="D91" s="2">
        <v>6.00566457581336</v>
      </c>
      <c r="E91" s="2">
        <v>0.11247977425849508</v>
      </c>
      <c r="G91" s="3">
        <v>1.5499033994440356E-6</v>
      </c>
      <c r="K91" s="2">
        <v>1.2375094907626658E-6</v>
      </c>
      <c r="L91" s="2">
        <v>6.7301076903178072E-9</v>
      </c>
      <c r="N91" s="2">
        <v>5.8267911640363304</v>
      </c>
      <c r="O91" s="2">
        <v>3.1688590928534176E-2</v>
      </c>
      <c r="Q91" s="3">
        <v>1.3351749648292735E-8</v>
      </c>
      <c r="U91" s="2">
        <v>6.7553404907530243E-2</v>
      </c>
      <c r="V91" s="2">
        <v>6.3627356036020444E-4</v>
      </c>
      <c r="X91" s="2">
        <v>4.7813930373148859</v>
      </c>
      <c r="Y91" s="2">
        <v>4.5035094463383725E-2</v>
      </c>
      <c r="AA91" s="3">
        <v>1.3016960974273587E-7</v>
      </c>
      <c r="AE91" s="2">
        <v>1.0307831559376904E-6</v>
      </c>
      <c r="AF91" s="2">
        <v>9.708764043591024E-9</v>
      </c>
      <c r="AH91" s="2">
        <v>0.74782286173667412</v>
      </c>
      <c r="AI91" s="2">
        <v>7.0436111311885348E-3</v>
      </c>
      <c r="AO91" s="2">
        <v>3.638733495236161E-3</v>
      </c>
      <c r="AP91" s="2">
        <v>9.7312599143582545E-5</v>
      </c>
      <c r="AR91" s="2">
        <v>5.4018514029924383</v>
      </c>
      <c r="AS91" s="2">
        <v>0.14446460585827686</v>
      </c>
      <c r="AU91" s="3">
        <v>6.9373014232854038E-6</v>
      </c>
      <c r="AY91" s="2">
        <v>8.940410429101342E-6</v>
      </c>
      <c r="AZ91" s="2">
        <v>7.7364869869094324E-7</v>
      </c>
      <c r="BB91" s="2">
        <v>20.756399283545292</v>
      </c>
      <c r="BC91" s="2">
        <v>1.7961324508050074</v>
      </c>
      <c r="BE91" s="3">
        <v>3.965817719106236E-4</v>
      </c>
      <c r="BI91" s="2">
        <v>9.5168885760120239E-2</v>
      </c>
      <c r="BJ91" s="2">
        <v>4.6502896874510823E-3</v>
      </c>
      <c r="BL91" s="2">
        <v>15.022188079645682</v>
      </c>
      <c r="BM91" s="2">
        <v>0.73403745091444716</v>
      </c>
      <c r="BO91" s="3">
        <v>4.4366242114078808E-5</v>
      </c>
      <c r="BS91" s="2">
        <v>1.862847309406151E-6</v>
      </c>
      <c r="BT91" s="2">
        <v>1.5566405428149627E-8</v>
      </c>
      <c r="BV91" s="2">
        <v>1.33886756339109</v>
      </c>
      <c r="BW91" s="2">
        <v>1.1187903163672847E-2</v>
      </c>
    </row>
    <row r="92" spans="1:79" x14ac:dyDescent="0.15">
      <c r="A92" s="2">
        <v>2.9935475017106925E-6</v>
      </c>
      <c r="B92" s="2">
        <v>2.718878709707355E-8</v>
      </c>
      <c r="D92" s="2">
        <v>1.7359144029754858</v>
      </c>
      <c r="E92" s="2">
        <v>1.576637988683079E-2</v>
      </c>
      <c r="G92" s="3">
        <v>2.5456162750095923E-6</v>
      </c>
      <c r="K92" s="2">
        <v>9.4458375786737749E-7</v>
      </c>
      <c r="L92" s="2">
        <v>4.1247436782715769E-8</v>
      </c>
      <c r="N92" s="2">
        <v>4.4475556229002082</v>
      </c>
      <c r="O92" s="2">
        <v>0.19421281370258897</v>
      </c>
      <c r="Q92" s="3">
        <v>5.9463147106854038E-5</v>
      </c>
      <c r="U92" s="2">
        <v>3.2550464457103891E-2</v>
      </c>
      <c r="V92" s="2">
        <v>5.40744013450359E-4</v>
      </c>
      <c r="X92" s="2">
        <v>2.3039040641934134</v>
      </c>
      <c r="Y92" s="2">
        <v>3.8273565402371659E-2</v>
      </c>
      <c r="AA92" s="3">
        <v>4.9176713649431232E-6</v>
      </c>
      <c r="AE92" s="2">
        <v>9.9336134207474922E-7</v>
      </c>
      <c r="AF92" s="2">
        <v>1.6502197676095125E-8</v>
      </c>
      <c r="AH92" s="2">
        <v>0.72067371036263528</v>
      </c>
      <c r="AI92" s="2">
        <v>1.1972179230902888E-2</v>
      </c>
      <c r="AO92" s="2">
        <v>9.6962291374952847E-4</v>
      </c>
      <c r="AP92" s="2">
        <v>3.0773388629275955E-5</v>
      </c>
      <c r="AR92" s="2">
        <v>1.4394455938773183</v>
      </c>
      <c r="AS92" s="2">
        <v>4.5684376929368109E-2</v>
      </c>
      <c r="AU92" s="3">
        <v>6.7726483967684359E-4</v>
      </c>
      <c r="AY92" s="2">
        <v>1.0542397373930278E-6</v>
      </c>
      <c r="AZ92" s="2">
        <v>4.6929566855361562E-8</v>
      </c>
      <c r="BB92" s="2">
        <v>2.4475633533201382</v>
      </c>
      <c r="BC92" s="2">
        <v>0.10895347988533334</v>
      </c>
      <c r="BE92" s="3">
        <v>2.6409048001220558E-3</v>
      </c>
      <c r="BI92" s="2">
        <v>2.0212286893110012E-2</v>
      </c>
      <c r="BJ92" s="2">
        <v>2.0751231243989134E-4</v>
      </c>
      <c r="BL92" s="2">
        <v>3.1904626475651225</v>
      </c>
      <c r="BM92" s="2">
        <v>3.2755337644401854E-2</v>
      </c>
      <c r="BO92" s="3">
        <v>8.5623688764754973E-7</v>
      </c>
      <c r="BS92" s="2">
        <v>1.3683385149898324E-6</v>
      </c>
      <c r="BT92" s="2">
        <v>6.6261089436998633E-9</v>
      </c>
      <c r="BV92" s="2">
        <v>0.98345368630488683</v>
      </c>
      <c r="BW92" s="2">
        <v>4.7623239389617215E-3</v>
      </c>
    </row>
    <row r="93" spans="1:79" x14ac:dyDescent="0.15">
      <c r="A93" s="2">
        <v>7.9039278082178483E-6</v>
      </c>
      <c r="B93" s="2">
        <v>3.6119838387640195E-7</v>
      </c>
      <c r="D93" s="2">
        <v>4.5833721076826359</v>
      </c>
      <c r="E93" s="2">
        <v>0.20945365875911567</v>
      </c>
      <c r="G93" s="3">
        <v>6.8795424600456216E-5</v>
      </c>
      <c r="K93" s="2">
        <v>1.5777153061347718E-6</v>
      </c>
      <c r="L93" s="2">
        <v>9.951559973042848E-9</v>
      </c>
      <c r="N93" s="2">
        <v>7.4286441225476096</v>
      </c>
      <c r="O93" s="2">
        <v>4.6856741020683129E-2</v>
      </c>
      <c r="Q93" s="3">
        <v>1.8425062062860791E-8</v>
      </c>
      <c r="U93" s="2">
        <v>3.4575804301282688E-2</v>
      </c>
      <c r="V93" s="2">
        <v>4.5704468178838224E-4</v>
      </c>
      <c r="X93" s="2">
        <v>2.4472565101938581</v>
      </c>
      <c r="Y93" s="2">
        <v>3.2349372503667387E-2</v>
      </c>
      <c r="AA93" s="3">
        <v>1.7261834931039397E-6</v>
      </c>
      <c r="AE93" s="2">
        <v>1.0551698089991283E-6</v>
      </c>
      <c r="AF93" s="2">
        <v>1.3947896783089621E-8</v>
      </c>
      <c r="AH93" s="2">
        <v>0.76551513442810559</v>
      </c>
      <c r="AI93" s="2">
        <v>1.0119059500976505E-2</v>
      </c>
      <c r="AO93" s="2">
        <v>1.632639126158875E-3</v>
      </c>
      <c r="AP93" s="2">
        <v>1.7594798926484361E-5</v>
      </c>
      <c r="AR93" s="2">
        <v>2.4237207714628957</v>
      </c>
      <c r="AS93" s="2">
        <v>2.6120211714002105E-2</v>
      </c>
      <c r="AU93" s="3">
        <v>7.5948705282507122E-7</v>
      </c>
      <c r="AY93" s="2">
        <v>2.9512683478868559E-6</v>
      </c>
      <c r="AZ93" s="2">
        <v>3.5608252515209244E-8</v>
      </c>
      <c r="BB93" s="2">
        <v>6.8517776345292498</v>
      </c>
      <c r="BC93" s="2">
        <v>8.2669482889644083E-2</v>
      </c>
      <c r="BE93" s="3">
        <v>9.0427797632966424E-6</v>
      </c>
      <c r="BI93" s="2">
        <v>3.4843560802466707E-2</v>
      </c>
      <c r="BJ93" s="2">
        <v>3.2723492882772641E-4</v>
      </c>
      <c r="BL93" s="2">
        <v>5.4999753286862862</v>
      </c>
      <c r="BM93" s="2">
        <v>5.165327520456791E-2</v>
      </c>
      <c r="BO93" s="3">
        <v>1.6995391870159049E-7</v>
      </c>
      <c r="BS93" s="2">
        <v>1.5259852050716532E-6</v>
      </c>
      <c r="BT93" s="2">
        <v>3.25827281176749E-8</v>
      </c>
      <c r="BV93" s="2">
        <v>1.0967576800142818</v>
      </c>
      <c r="BW93" s="2">
        <v>2.3417892375437063E-2</v>
      </c>
    </row>
    <row r="94" spans="1:79" x14ac:dyDescent="0.15">
      <c r="A94" s="2">
        <v>1.5486798923329955E-5</v>
      </c>
      <c r="B94" s="2">
        <v>1.8593158814828915E-7</v>
      </c>
      <c r="D94" s="2">
        <v>8.9805681358424163</v>
      </c>
      <c r="E94" s="2">
        <v>0.1078190079329879</v>
      </c>
      <c r="G94" s="3">
        <v>2.0326864879341546E-7</v>
      </c>
      <c r="K94" s="2">
        <v>2.2894995154151604E-6</v>
      </c>
      <c r="L94" s="2">
        <v>5.2569018541040129E-8</v>
      </c>
      <c r="N94" s="2">
        <v>10.780067260950805</v>
      </c>
      <c r="O94" s="2">
        <v>0.24752027764103804</v>
      </c>
      <c r="Q94" s="3">
        <v>2.4587719239290524E-6</v>
      </c>
      <c r="U94" s="2">
        <v>3.5269602366507911E-2</v>
      </c>
      <c r="V94" s="2">
        <v>4.9586432298605153E-5</v>
      </c>
      <c r="X94" s="2">
        <v>2.4963631576368894</v>
      </c>
      <c r="Y94" s="2">
        <v>3.5097005467359908E-3</v>
      </c>
      <c r="AA94" s="3">
        <v>9.9755000805389918E-9</v>
      </c>
      <c r="AE94" s="2">
        <v>1.076342845657632E-6</v>
      </c>
      <c r="AF94" s="2">
        <v>1.5132578216233974E-9</v>
      </c>
      <c r="AH94" s="2">
        <v>0.78087596058675002</v>
      </c>
      <c r="AI94" s="2">
        <v>1.0978534022341177E-3</v>
      </c>
      <c r="AO94" s="2">
        <v>1.4948574343987961E-3</v>
      </c>
      <c r="AP94" s="2">
        <v>2.5629314690394407E-5</v>
      </c>
      <c r="AR94" s="2">
        <v>2.2191781123439296</v>
      </c>
      <c r="AS94" s="2">
        <v>3.8047784950256805E-2</v>
      </c>
      <c r="AU94" s="3">
        <v>5.9681541866227551E-6</v>
      </c>
      <c r="AY94" s="2">
        <v>3.3324991957934912E-6</v>
      </c>
      <c r="AZ94" s="2">
        <v>2.0940654105022269E-8</v>
      </c>
      <c r="BB94" s="2">
        <v>7.7368577727517218</v>
      </c>
      <c r="BC94" s="2">
        <v>4.8616624629183126E-2</v>
      </c>
      <c r="BE94" s="3">
        <v>4.1261215041677602E-6</v>
      </c>
      <c r="BI94" s="2">
        <v>3.1682195841964238E-2</v>
      </c>
      <c r="BJ94" s="2">
        <v>3.2892193343904647E-4</v>
      </c>
      <c r="BL94" s="2">
        <v>5.0009611955926916</v>
      </c>
      <c r="BM94" s="2">
        <v>5.1919564973120599E-2</v>
      </c>
      <c r="BO94" s="3">
        <v>2.762976792842479E-7</v>
      </c>
      <c r="BS94" s="2">
        <v>1.4520855832815446E-6</v>
      </c>
      <c r="BT94" s="2">
        <v>2.3686210022459347E-7</v>
      </c>
      <c r="BV94" s="2">
        <v>1.0436444666757247</v>
      </c>
      <c r="BW94" s="2">
        <v>0.17023777600349496</v>
      </c>
    </row>
    <row r="95" spans="1:79" x14ac:dyDescent="0.15">
      <c r="A95" s="2">
        <v>2.6142422716832287E-6</v>
      </c>
      <c r="B95" s="2">
        <v>1.5542866293989849E-7</v>
      </c>
      <c r="D95" s="2">
        <v>1.5159608490224148</v>
      </c>
      <c r="E95" s="2">
        <v>9.0130807838661592E-2</v>
      </c>
      <c r="G95" s="3">
        <v>4.7178481343769238E-3</v>
      </c>
      <c r="K95" s="2">
        <v>1.1385127142057216E-6</v>
      </c>
      <c r="L95" s="2">
        <v>5.2510939702983172E-8</v>
      </c>
      <c r="N95" s="2">
        <v>5.3606666234038505</v>
      </c>
      <c r="O95" s="2">
        <v>0.24724681447737437</v>
      </c>
      <c r="Q95" s="3">
        <v>6.0890086466038093E-5</v>
      </c>
      <c r="U95" s="2">
        <v>4.5774153097345442E-2</v>
      </c>
      <c r="V95" s="2">
        <v>8.8062561891730901E-4</v>
      </c>
      <c r="X95" s="2">
        <v>3.2398695107703759</v>
      </c>
      <c r="Y95" s="2">
        <v>6.2330199470122812E-2</v>
      </c>
      <c r="AA95" s="3">
        <v>3.7260940903873979E-6</v>
      </c>
      <c r="AE95" s="2">
        <v>1.3969162932540019E-6</v>
      </c>
      <c r="AF95" s="2">
        <v>2.6874561124182673E-8</v>
      </c>
      <c r="AH95" s="2">
        <v>1.0134487879533631</v>
      </c>
      <c r="AI95" s="2">
        <v>1.9497225087580224E-2</v>
      </c>
      <c r="AO95" s="2">
        <v>7.7847474948752264E-4</v>
      </c>
      <c r="AP95" s="2">
        <v>1.0288676378073566E-5</v>
      </c>
      <c r="AR95" s="2">
        <v>1.1556781839667087</v>
      </c>
      <c r="AS95" s="2">
        <v>1.5273968538942072E-2</v>
      </c>
      <c r="AU95" s="3">
        <v>7.0759788440569844E-4</v>
      </c>
      <c r="AY95" s="2">
        <v>1.0620033224551865E-6</v>
      </c>
      <c r="AZ95" s="2">
        <v>8.4145805160005449E-8</v>
      </c>
      <c r="BB95" s="2">
        <v>2.4655875897575847</v>
      </c>
      <c r="BC95" s="2">
        <v>0.19535612417203502</v>
      </c>
      <c r="BE95" s="3">
        <v>5.6756258060095231E-3</v>
      </c>
      <c r="BI95" s="2">
        <v>2.4454905479975367E-2</v>
      </c>
      <c r="BJ95" s="2">
        <v>9.0991510507694735E-5</v>
      </c>
      <c r="BL95" s="2">
        <v>3.8601501599600496</v>
      </c>
      <c r="BM95" s="2">
        <v>1.4362799076401835E-2</v>
      </c>
      <c r="BO95" s="3">
        <v>8.0553382465303232E-8</v>
      </c>
      <c r="BS95" s="2">
        <v>1.3497781367414688E-6</v>
      </c>
      <c r="BT95" s="2">
        <v>4.9857961105943982E-8</v>
      </c>
      <c r="BV95" s="2">
        <v>0.97011395186958027</v>
      </c>
      <c r="BW95" s="2">
        <v>3.5833965867467107E-2</v>
      </c>
    </row>
    <row r="96" spans="1:79" x14ac:dyDescent="0.15">
      <c r="A96" s="2">
        <v>3.2669703464322541E-6</v>
      </c>
      <c r="B96" s="2">
        <v>1.4393336414792482E-7</v>
      </c>
      <c r="D96" s="2">
        <v>1.8944683106664284</v>
      </c>
      <c r="E96" s="2">
        <v>8.3464852236457054E-2</v>
      </c>
      <c r="G96" s="3">
        <v>4.4231061398111477E-4</v>
      </c>
      <c r="K96" s="2">
        <v>8.8951103109197381E-7</v>
      </c>
      <c r="L96" s="2">
        <v>1.1703759315116933E-7</v>
      </c>
      <c r="N96" s="2">
        <v>4.1882466801004705</v>
      </c>
      <c r="O96" s="2">
        <v>0.55106940086013456</v>
      </c>
      <c r="Q96" s="3">
        <v>4.437273560583088E-3</v>
      </c>
      <c r="U96" s="2">
        <v>4.7461945803565518E-2</v>
      </c>
      <c r="V96" s="2">
        <v>6.5572546818249008E-4</v>
      </c>
      <c r="X96" s="2">
        <v>3.3593305550359913</v>
      </c>
      <c r="Y96" s="2">
        <v>4.64118898558777E-2</v>
      </c>
      <c r="AA96" s="3">
        <v>9.6301943493235427E-7</v>
      </c>
      <c r="AE96" s="2">
        <v>1.4484236390248651E-6</v>
      </c>
      <c r="AF96" s="2">
        <v>2.0011153203809493E-8</v>
      </c>
      <c r="AH96" s="2">
        <v>1.0508168517337493</v>
      </c>
      <c r="AI96" s="2">
        <v>1.4517891342442963E-2</v>
      </c>
      <c r="AO96" s="2">
        <v>1.1727845509624444E-3</v>
      </c>
      <c r="AP96" s="2">
        <v>3.2555540555379279E-6</v>
      </c>
      <c r="AR96" s="2">
        <v>1.7410475046656775</v>
      </c>
      <c r="AS96" s="2">
        <v>4.8330055678573155E-3</v>
      </c>
      <c r="AU96" s="3">
        <v>7.9190196189907824E-8</v>
      </c>
      <c r="AY96" s="2">
        <v>1.9315770907474917E-6</v>
      </c>
      <c r="AZ96" s="2">
        <v>4.7824527587967951E-8</v>
      </c>
      <c r="BB96" s="2">
        <v>4.4844233562254585</v>
      </c>
      <c r="BC96" s="2">
        <v>0.11103125500051222</v>
      </c>
      <c r="BE96" s="3">
        <v>9.0254413112923624E-5</v>
      </c>
      <c r="BI96" s="2">
        <v>3.5289242289656741E-2</v>
      </c>
      <c r="BJ96" s="2">
        <v>5.0286779627298087E-4</v>
      </c>
      <c r="BL96" s="2">
        <v>5.5703251186487366</v>
      </c>
      <c r="BM96" s="2">
        <v>7.9376516331718813E-2</v>
      </c>
      <c r="BO96" s="3">
        <v>6.8053316233577201E-7</v>
      </c>
      <c r="BS96" s="2">
        <v>1.0853935201200527E-6</v>
      </c>
      <c r="BT96" s="2">
        <v>6.0826522767202232E-9</v>
      </c>
      <c r="BV96" s="2">
        <v>0.78009516414250391</v>
      </c>
      <c r="BW96" s="2">
        <v>4.3717301957957137E-3</v>
      </c>
    </row>
    <row r="97" spans="1:75" x14ac:dyDescent="0.15">
      <c r="A97" s="2">
        <v>9.151773929336178E-6</v>
      </c>
      <c r="B97" s="2">
        <v>7.814543662976351E-7</v>
      </c>
      <c r="D97" s="2">
        <v>5.3069798183030725</v>
      </c>
      <c r="E97" s="2">
        <v>0.45315395494774641</v>
      </c>
      <c r="G97" s="3">
        <v>6.8466990231975467E-4</v>
      </c>
      <c r="K97" s="2">
        <v>1.6520892502361242E-6</v>
      </c>
      <c r="L97" s="2">
        <v>3.1626686696873344E-8</v>
      </c>
      <c r="N97" s="2">
        <v>7.7788324997350973</v>
      </c>
      <c r="O97" s="2">
        <v>0.14891368508173264</v>
      </c>
      <c r="Q97" s="3">
        <v>1.4046976103341088E-6</v>
      </c>
      <c r="U97" s="2">
        <v>4.8924066766961323E-2</v>
      </c>
      <c r="V97" s="2">
        <v>6.5147139386421624E-4</v>
      </c>
      <c r="X97" s="2">
        <v>3.4628186768214491</v>
      </c>
      <c r="Y97" s="2">
        <v>4.6110788803259299E-2</v>
      </c>
      <c r="AA97" s="3">
        <v>7.9116097317722146E-7</v>
      </c>
      <c r="AE97" s="2">
        <v>1.4930440297535123E-6</v>
      </c>
      <c r="AF97" s="2">
        <v>1.9881329158430052E-8</v>
      </c>
      <c r="AH97" s="2">
        <v>1.0831884985678022</v>
      </c>
      <c r="AI97" s="2">
        <v>1.4423705297028234E-2</v>
      </c>
      <c r="AO97" s="2">
        <v>1.8886441621278416E-3</v>
      </c>
      <c r="AP97" s="2">
        <v>2.3224974040206307E-5</v>
      </c>
      <c r="AR97" s="2">
        <v>2.8037709082845645</v>
      </c>
      <c r="AS97" s="2">
        <v>3.4478441130080327E-2</v>
      </c>
      <c r="AU97" s="3">
        <v>8.5328927290332527E-7</v>
      </c>
      <c r="AY97" s="2">
        <v>2.7555605056425708E-6</v>
      </c>
      <c r="AZ97" s="2">
        <v>5.6276132839762661E-8</v>
      </c>
      <c r="BB97" s="2">
        <v>6.397414812066323</v>
      </c>
      <c r="BC97" s="2">
        <v>0.13065282546243925</v>
      </c>
      <c r="BE97" s="3">
        <v>1.9215977924465929E-5</v>
      </c>
      <c r="BI97" s="2">
        <v>4.2916829928391416E-2</v>
      </c>
      <c r="BJ97" s="2">
        <v>1.3125446736369497E-4</v>
      </c>
      <c r="BL97" s="2">
        <v>6.7743221517953396</v>
      </c>
      <c r="BM97" s="2">
        <v>2.0718213513616437E-2</v>
      </c>
      <c r="BO97" s="3">
        <v>7.4010413859082507E-9</v>
      </c>
      <c r="BS97" s="2">
        <v>1.7718891734494106E-6</v>
      </c>
      <c r="BT97" s="2">
        <v>4.8531853212544955E-8</v>
      </c>
      <c r="BV97" s="2">
        <v>1.2734940369382868</v>
      </c>
      <c r="BW97" s="2">
        <v>3.4880864217608942E-2</v>
      </c>
    </row>
    <row r="98" spans="1:75" x14ac:dyDescent="0.15">
      <c r="A98" s="2">
        <v>1.4652846182294344E-6</v>
      </c>
      <c r="B98" s="2">
        <v>1.8235639960332613E-8</v>
      </c>
      <c r="D98" s="2">
        <v>5.2622369238325621</v>
      </c>
      <c r="E98" s="2">
        <v>6.5489159399579097E-2</v>
      </c>
      <c r="G98" s="3">
        <v>6.6489823993681074E-6</v>
      </c>
      <c r="K98" s="2">
        <v>4.3115335168321241E-7</v>
      </c>
      <c r="L98" s="2">
        <v>4.5049012898450731E-8</v>
      </c>
      <c r="M98" s="3"/>
      <c r="N98" s="2">
        <v>1.6807428745807045</v>
      </c>
      <c r="O98" s="2">
        <v>0.17561224362601521</v>
      </c>
      <c r="P98" s="3"/>
      <c r="Q98" s="3">
        <v>2.8067212191344545E-2</v>
      </c>
      <c r="U98" s="2">
        <v>1.4215975079942935E-2</v>
      </c>
      <c r="V98" s="2">
        <v>3.9819168361929866E-5</v>
      </c>
      <c r="X98" s="2">
        <v>1.0649456687735999</v>
      </c>
      <c r="Y98" s="2">
        <v>2.9829294608874762E-3</v>
      </c>
      <c r="AA98" s="3">
        <v>6.3861182779099916E-3</v>
      </c>
      <c r="AE98" s="2">
        <v>7.6127780924564008E-7</v>
      </c>
      <c r="AF98" s="2">
        <v>1.2352044898112288E-8</v>
      </c>
      <c r="AH98" s="2">
        <v>0.5522994303965072</v>
      </c>
      <c r="AI98" s="2">
        <v>8.9612849325261864E-3</v>
      </c>
      <c r="AO98" s="2">
        <v>1.2667646255332167E-3</v>
      </c>
      <c r="AP98" s="2">
        <v>1.306732200754741E-5</v>
      </c>
      <c r="AR98" s="2">
        <v>1.8805648390178904</v>
      </c>
      <c r="AS98" s="2">
        <v>1.9398983688208433E-2</v>
      </c>
      <c r="AU98" s="3">
        <v>1.7214655294517396E-6</v>
      </c>
      <c r="AY98" s="2">
        <v>6.4298398157540312E-6</v>
      </c>
      <c r="AZ98" s="2">
        <v>4.1067400781026053E-7</v>
      </c>
      <c r="BB98" s="2">
        <v>14.927762388917856</v>
      </c>
      <c r="BC98" s="2">
        <v>0.95343650597262097</v>
      </c>
      <c r="BE98" s="3">
        <v>1.3771737068715782E-4</v>
      </c>
      <c r="BI98" s="2">
        <v>1.7136508296089887E-2</v>
      </c>
      <c r="BJ98" s="2">
        <v>3.3176964442735776E-4</v>
      </c>
      <c r="BL98" s="2">
        <v>2.70495812361548</v>
      </c>
      <c r="BM98" s="2">
        <v>5.2369069553543167E-2</v>
      </c>
      <c r="BO98" s="3">
        <v>8.5527053537804211E-6</v>
      </c>
      <c r="BS98" s="2">
        <v>1.410670713172377E-6</v>
      </c>
      <c r="BT98" s="2">
        <v>1.2953322684684459E-7</v>
      </c>
      <c r="BV98" s="2">
        <v>1.0138787279856889</v>
      </c>
      <c r="BW98" s="2">
        <v>9.309825605723232E-2</v>
      </c>
    </row>
    <row r="99" spans="1:75" x14ac:dyDescent="0.15">
      <c r="A99" s="2">
        <v>4.9251955785872595E-6</v>
      </c>
      <c r="B99" s="2">
        <v>5.4159806426758067E-7</v>
      </c>
      <c r="D99" s="2">
        <v>17.687721353450108</v>
      </c>
      <c r="E99" s="2">
        <v>1.9450264448342471</v>
      </c>
      <c r="G99" s="3">
        <v>1.0213849446717807E-3</v>
      </c>
      <c r="K99" s="2">
        <v>6.2009503800904568E-7</v>
      </c>
      <c r="L99" s="2">
        <v>7.8478046334585152E-8</v>
      </c>
      <c r="M99" s="3"/>
      <c r="N99" s="2">
        <v>2.4172845059136185</v>
      </c>
      <c r="O99" s="2">
        <v>0.30592692060244547</v>
      </c>
      <c r="P99" s="3"/>
      <c r="Q99" s="3">
        <v>1.165703999427826E-2</v>
      </c>
      <c r="U99" s="2">
        <v>4.9828785335609166E-2</v>
      </c>
      <c r="V99" s="2">
        <v>9.2751068212427274E-4</v>
      </c>
      <c r="X99" s="2">
        <v>3.7327688621426218</v>
      </c>
      <c r="Y99" s="2">
        <v>6.9481585196578474E-2</v>
      </c>
      <c r="AA99" s="3">
        <v>2.6488434687896021E-6</v>
      </c>
      <c r="AE99" s="2">
        <v>9.7968801866043356E-7</v>
      </c>
      <c r="AF99" s="2">
        <v>8.2197412526481027E-10</v>
      </c>
      <c r="AH99" s="2">
        <v>0.71075385109228972</v>
      </c>
      <c r="AI99" s="2">
        <v>5.9633400011261653E-4</v>
      </c>
      <c r="AO99" s="2">
        <v>2.9494328154629494E-3</v>
      </c>
      <c r="AP99" s="2">
        <v>3.8399857988107796E-5</v>
      </c>
      <c r="AR99" s="2">
        <v>4.3785558390300379</v>
      </c>
      <c r="AS99" s="2">
        <v>5.7006188284835585E-2</v>
      </c>
      <c r="AU99" s="3">
        <v>4.9732729813317689E-7</v>
      </c>
      <c r="AY99" s="2">
        <v>1.0891490951168479E-5</v>
      </c>
      <c r="AZ99" s="2">
        <v>4.0638418510167108E-8</v>
      </c>
      <c r="BB99" s="2">
        <v>25.286102552933578</v>
      </c>
      <c r="BC99" s="2">
        <v>9.4347708926561275E-2</v>
      </c>
      <c r="BE99" s="3">
        <v>3.3798250855760434E-8</v>
      </c>
      <c r="BI99" s="2">
        <v>5.10853075828075E-2</v>
      </c>
      <c r="BJ99" s="2">
        <v>2.5291887708331555E-3</v>
      </c>
      <c r="BL99" s="2">
        <v>8.0636974204973022</v>
      </c>
      <c r="BM99" s="2">
        <v>0.39922658651431436</v>
      </c>
      <c r="BO99" s="3">
        <v>6.0492271238081077E-5</v>
      </c>
      <c r="BS99" s="2">
        <v>1.4735219024229886E-6</v>
      </c>
      <c r="BT99" s="2">
        <v>5.6019157536009649E-8</v>
      </c>
      <c r="BV99" s="2">
        <v>1.0590512003527475</v>
      </c>
      <c r="BW99" s="2">
        <v>4.0262147399170625E-2</v>
      </c>
    </row>
    <row r="100" spans="1:75" x14ac:dyDescent="0.15">
      <c r="A100" s="2">
        <v>1.2803216485612149E-5</v>
      </c>
      <c r="B100" s="2">
        <v>8.9193191017630749E-7</v>
      </c>
      <c r="D100" s="2">
        <v>45.979844254299451</v>
      </c>
      <c r="E100" s="2">
        <v>3.2031708876775746</v>
      </c>
      <c r="G100" s="3">
        <v>1.4965712517130369E-4</v>
      </c>
      <c r="K100" s="2">
        <v>8.1584327327608207E-7</v>
      </c>
      <c r="L100" s="2">
        <v>4.0301189309202941E-8</v>
      </c>
      <c r="M100" s="3"/>
      <c r="N100" s="2">
        <v>3.1803597559433374</v>
      </c>
      <c r="O100" s="2">
        <v>0.15710404779211717</v>
      </c>
      <c r="P100" s="3"/>
      <c r="Q100" s="3">
        <v>3.0414350483280429E-4</v>
      </c>
      <c r="U100" s="2">
        <v>4.6833848643141884E-2</v>
      </c>
      <c r="V100" s="2">
        <v>3.2780271350435703E-4</v>
      </c>
      <c r="X100" s="2">
        <v>3.5084124714653409</v>
      </c>
      <c r="Y100" s="2">
        <v>2.4556323290916997E-2</v>
      </c>
      <c r="AA100" s="3">
        <v>8.480542918996247E-8</v>
      </c>
      <c r="AE100" s="2">
        <v>1.0062301270019563E-6</v>
      </c>
      <c r="AF100" s="2">
        <v>2.5582722016411173E-8</v>
      </c>
      <c r="AH100" s="2">
        <v>0.73000988501382402</v>
      </c>
      <c r="AI100" s="2">
        <v>1.856000874589659E-2</v>
      </c>
      <c r="AO100" s="2">
        <v>2.9654070995956765E-3</v>
      </c>
      <c r="AP100" s="2">
        <v>6.5112470808819864E-5</v>
      </c>
      <c r="AR100" s="2">
        <v>4.4022703290489256</v>
      </c>
      <c r="AS100" s="2">
        <v>9.6662174421790106E-2</v>
      </c>
      <c r="AU100" s="3">
        <v>3.9214500956310027E-6</v>
      </c>
      <c r="AY100" s="2">
        <v>1.6227978745170674E-5</v>
      </c>
      <c r="AZ100" s="2">
        <v>8.149186808979135E-7</v>
      </c>
      <c r="BB100" s="2">
        <v>37.675497011103793</v>
      </c>
      <c r="BC100" s="2">
        <v>1.8919464221999187</v>
      </c>
      <c r="BE100" s="3">
        <v>4.256806712784334E-5</v>
      </c>
      <c r="BI100" s="2">
        <v>5.0296704487671179E-2</v>
      </c>
      <c r="BJ100" s="2">
        <v>2.1449462166616383E-3</v>
      </c>
      <c r="BL100" s="2">
        <v>7.9392182493826109</v>
      </c>
      <c r="BM100" s="2">
        <v>0.33857478975463479</v>
      </c>
      <c r="BO100" s="3">
        <v>3.3902025327752152E-5</v>
      </c>
      <c r="BS100" s="2">
        <v>2.050655074024489E-6</v>
      </c>
      <c r="BT100" s="2">
        <v>2.8643831659208084E-7</v>
      </c>
      <c r="BV100" s="2">
        <v>1.4738489560853951</v>
      </c>
      <c r="BW100" s="2">
        <v>0.20586924599834228</v>
      </c>
    </row>
  </sheetData>
  <mergeCells count="16">
    <mergeCell ref="U86:V86"/>
    <mergeCell ref="X86:Y86"/>
    <mergeCell ref="A86:B86"/>
    <mergeCell ref="D86:E86"/>
    <mergeCell ref="K86:L86"/>
    <mergeCell ref="N86:O86"/>
    <mergeCell ref="BI86:BJ86"/>
    <mergeCell ref="BL86:BM86"/>
    <mergeCell ref="BS86:BT86"/>
    <mergeCell ref="BV86:BW86"/>
    <mergeCell ref="AE86:AF86"/>
    <mergeCell ref="AH86:AI86"/>
    <mergeCell ref="AO86:AP86"/>
    <mergeCell ref="AR86:AS86"/>
    <mergeCell ref="AY86:AZ86"/>
    <mergeCell ref="BB86:BC8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3-source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2022-05-16T12:52:43Z</dcterms:created>
  <dcterms:modified xsi:type="dcterms:W3CDTF">2022-05-16T12:52:56Z</dcterms:modified>
</cp:coreProperties>
</file>