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onabryant/Downloads/"/>
    </mc:Choice>
  </mc:AlternateContent>
  <xr:revisionPtr revIDLastSave="0" documentId="8_{189BBED5-2F68-EF4E-81DD-AE3F255A115C}" xr6:coauthVersionLast="47" xr6:coauthVersionMax="47" xr10:uidLastSave="{00000000-0000-0000-0000-000000000000}"/>
  <bookViews>
    <workbookView xWindow="780" yWindow="960" windowWidth="27640" windowHeight="15820" xr2:uid="{0DE517B6-963A-5844-AA89-1624931E7445}"/>
  </bookViews>
  <sheets>
    <sheet name="Figure 5-source data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H5" i="1"/>
  <c r="P5" i="1"/>
  <c r="Q5" i="1"/>
  <c r="G6" i="1"/>
  <c r="H6" i="1"/>
  <c r="P6" i="1"/>
  <c r="Q6" i="1"/>
  <c r="G7" i="1"/>
  <c r="H7" i="1"/>
  <c r="P7" i="1"/>
  <c r="Q7" i="1"/>
  <c r="G8" i="1"/>
  <c r="H8" i="1"/>
  <c r="P8" i="1"/>
  <c r="Q8" i="1"/>
  <c r="G9" i="1"/>
  <c r="H9" i="1"/>
  <c r="P9" i="1"/>
  <c r="Q9" i="1"/>
  <c r="G10" i="1"/>
  <c r="H10" i="1"/>
  <c r="P10" i="1"/>
  <c r="Q10" i="1"/>
  <c r="G11" i="1"/>
  <c r="H11" i="1"/>
  <c r="P11" i="1"/>
  <c r="Q11" i="1"/>
  <c r="G12" i="1"/>
  <c r="H12" i="1"/>
  <c r="P12" i="1"/>
  <c r="Q12" i="1"/>
  <c r="G13" i="1"/>
  <c r="H13" i="1"/>
  <c r="P13" i="1"/>
  <c r="Q13" i="1"/>
  <c r="G14" i="1"/>
  <c r="H14" i="1"/>
  <c r="P14" i="1"/>
  <c r="Q14" i="1"/>
  <c r="G15" i="1"/>
  <c r="H15" i="1"/>
  <c r="P15" i="1"/>
  <c r="Q15" i="1"/>
  <c r="G16" i="1"/>
  <c r="H16" i="1"/>
  <c r="P16" i="1"/>
  <c r="Q16" i="1"/>
  <c r="G17" i="1"/>
  <c r="H17" i="1"/>
  <c r="P17" i="1"/>
  <c r="Q17" i="1"/>
  <c r="G18" i="1"/>
  <c r="H18" i="1"/>
  <c r="P18" i="1"/>
  <c r="Q18" i="1"/>
  <c r="G19" i="1"/>
  <c r="H19" i="1"/>
  <c r="P19" i="1"/>
  <c r="Q19" i="1"/>
  <c r="G20" i="1"/>
  <c r="H20" i="1"/>
  <c r="P20" i="1"/>
  <c r="Q20" i="1"/>
  <c r="G21" i="1"/>
  <c r="H21" i="1"/>
  <c r="P21" i="1"/>
  <c r="Q21" i="1"/>
  <c r="G22" i="1"/>
  <c r="H22" i="1"/>
  <c r="P22" i="1"/>
  <c r="Q22" i="1"/>
  <c r="G23" i="1"/>
  <c r="H23" i="1"/>
  <c r="P23" i="1"/>
  <c r="Q23" i="1"/>
  <c r="G24" i="1"/>
  <c r="H24" i="1"/>
  <c r="P24" i="1"/>
  <c r="Q24" i="1"/>
  <c r="D27" i="1"/>
  <c r="D28" i="1"/>
  <c r="D29" i="1"/>
</calcChain>
</file>

<file path=xl/sharedStrings.xml><?xml version="1.0" encoding="utf-8"?>
<sst xmlns="http://schemas.openxmlformats.org/spreadsheetml/2006/main" count="28" uniqueCount="16">
  <si>
    <t>VECTOR vs PSLR-2</t>
  </si>
  <si>
    <t>VECTOR vs PSLR-1</t>
  </si>
  <si>
    <t>VECTOR vs MALAT1</t>
  </si>
  <si>
    <t>p-values (2-tailed t-tests)</t>
  </si>
  <si>
    <t>PSLR-2</t>
  </si>
  <si>
    <t>PSLR-1</t>
  </si>
  <si>
    <t>VECTOR</t>
  </si>
  <si>
    <t>MALAT1</t>
  </si>
  <si>
    <t>STDEV</t>
  </si>
  <si>
    <t>AVG</t>
  </si>
  <si>
    <t>Cells</t>
  </si>
  <si>
    <t>Time (hr)</t>
  </si>
  <si>
    <t>H460</t>
  </si>
  <si>
    <t>A549</t>
  </si>
  <si>
    <t>Mitra et al.</t>
  </si>
  <si>
    <t>Figure 5-source data 1: MTT for Figure 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</si>
</sst>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C82D-F5A8-C44E-9038-CE7720E45BBF}">
  <dimension ref="A1:Q29"/>
  <sheetViews>
    <sheetView tabSelected="1" zoomScaleNormal="100" workbookViewId="0"/>
  </sheetViews>
  <sheetFormatPr baseColWidth="10" defaultColWidth="9.1640625" defaultRowHeight="14" x14ac:dyDescent="0.15"/>
  <cols>
    <col min="1" max="16384" width="9.1640625" style="1"/>
  </cols>
  <sheetData>
    <row r="1" spans="1:17" ht="16" x14ac:dyDescent="0.2">
      <c r="A1" s="8" t="s">
        <v>15</v>
      </c>
      <c r="B1" s="9"/>
      <c r="C1" s="9"/>
      <c r="D1" s="9"/>
      <c r="E1" s="9"/>
      <c r="F1" s="8" t="s">
        <v>14</v>
      </c>
    </row>
    <row r="2" spans="1:17" x14ac:dyDescent="0.15">
      <c r="A2" s="1" t="s">
        <v>13</v>
      </c>
      <c r="J2" s="1" t="s">
        <v>12</v>
      </c>
    </row>
    <row r="4" spans="1:17" ht="15" thickBot="1" x14ac:dyDescent="0.2">
      <c r="A4" s="3" t="s">
        <v>11</v>
      </c>
      <c r="B4" s="3" t="s">
        <v>10</v>
      </c>
      <c r="C4" s="3"/>
      <c r="D4" s="3"/>
      <c r="E4" s="3"/>
      <c r="F4" s="3"/>
      <c r="G4" s="3" t="s">
        <v>9</v>
      </c>
      <c r="H4" s="3" t="s">
        <v>8</v>
      </c>
      <c r="J4" s="3" t="s">
        <v>11</v>
      </c>
      <c r="K4" s="3" t="s">
        <v>10</v>
      </c>
      <c r="L4" s="3"/>
      <c r="M4" s="3"/>
      <c r="N4" s="3"/>
      <c r="O4" s="3"/>
      <c r="P4" s="3" t="s">
        <v>9</v>
      </c>
      <c r="Q4" s="3" t="s">
        <v>8</v>
      </c>
    </row>
    <row r="5" spans="1:17" x14ac:dyDescent="0.15">
      <c r="A5" s="5">
        <v>0</v>
      </c>
      <c r="B5" s="6" t="s">
        <v>7</v>
      </c>
      <c r="C5" s="5">
        <v>0.185</v>
      </c>
      <c r="D5" s="5">
        <v>0.19</v>
      </c>
      <c r="E5" s="5">
        <v>0.186</v>
      </c>
      <c r="F5" s="5">
        <v>0.183</v>
      </c>
      <c r="G5" s="5">
        <f>AVERAGE(C5:F5)</f>
        <v>0.186</v>
      </c>
      <c r="H5" s="5">
        <f>STDEV(C5:F5)</f>
        <v>2.9439202887759515E-3</v>
      </c>
      <c r="J5" s="5">
        <v>0</v>
      </c>
      <c r="K5" s="6" t="s">
        <v>7</v>
      </c>
      <c r="L5" s="5">
        <v>0.20899999999999999</v>
      </c>
      <c r="M5" s="5">
        <v>0.21299999999999999</v>
      </c>
      <c r="N5" s="5">
        <v>0.20499999999999999</v>
      </c>
      <c r="O5" s="5">
        <v>0.20699999999999999</v>
      </c>
      <c r="P5" s="5">
        <f>AVERAGE(L5:O5)</f>
        <v>0.20849999999999999</v>
      </c>
      <c r="Q5" s="5">
        <f>STDEV(L5:O5)</f>
        <v>3.4156502553198691E-3</v>
      </c>
    </row>
    <row r="6" spans="1:17" x14ac:dyDescent="0.15">
      <c r="A6" s="5">
        <v>24</v>
      </c>
      <c r="B6" s="6"/>
      <c r="C6" s="5">
        <v>0.35299999999999998</v>
      </c>
      <c r="D6" s="5">
        <v>0.36</v>
      </c>
      <c r="E6" s="5">
        <v>0.33</v>
      </c>
      <c r="F6" s="5">
        <v>0.35899999999999999</v>
      </c>
      <c r="G6" s="5">
        <f>AVERAGE(C6:F6)</f>
        <v>0.35049999999999998</v>
      </c>
      <c r="H6" s="5">
        <f>STDEV(C6:F6)</f>
        <v>1.4011899704655788E-2</v>
      </c>
      <c r="J6" s="5">
        <v>24</v>
      </c>
      <c r="K6" s="6"/>
      <c r="L6" s="5">
        <v>0.41699999999999998</v>
      </c>
      <c r="M6" s="5">
        <v>0.41299999999999998</v>
      </c>
      <c r="N6" s="5">
        <v>0.41900000000000004</v>
      </c>
      <c r="O6" s="5">
        <v>0.41299999999999998</v>
      </c>
      <c r="P6" s="5">
        <f>AVERAGE(L6:O6)</f>
        <v>0.41550000000000004</v>
      </c>
      <c r="Q6" s="5">
        <f>STDEV(L6:O6)</f>
        <v>3.0000000000000239E-3</v>
      </c>
    </row>
    <row r="7" spans="1:17" x14ac:dyDescent="0.15">
      <c r="A7" s="5">
        <v>48</v>
      </c>
      <c r="B7" s="6"/>
      <c r="C7" s="5">
        <v>0.56699999999999995</v>
      </c>
      <c r="D7" s="5">
        <v>0.58799999999999997</v>
      </c>
      <c r="E7" s="5">
        <v>0.56000000000000005</v>
      </c>
      <c r="F7" s="5">
        <v>0.56899999999999995</v>
      </c>
      <c r="G7" s="5">
        <f>AVERAGE(C7:F7)</f>
        <v>0.57099999999999995</v>
      </c>
      <c r="H7" s="5">
        <f>STDEV(C7:F7)</f>
        <v>1.1972189997378624E-2</v>
      </c>
      <c r="J7" s="5">
        <v>48</v>
      </c>
      <c r="K7" s="6"/>
      <c r="L7" s="5">
        <v>0.73099999999999998</v>
      </c>
      <c r="M7" s="5">
        <v>0.73099999999999998</v>
      </c>
      <c r="N7" s="5">
        <v>0.69899999999999995</v>
      </c>
      <c r="O7" s="5">
        <v>0.69299999999999995</v>
      </c>
      <c r="P7" s="5">
        <f>AVERAGE(L7:O7)</f>
        <v>0.71350000000000002</v>
      </c>
      <c r="Q7" s="5">
        <f>STDEV(L7:O7)</f>
        <v>2.0355179521029384E-2</v>
      </c>
    </row>
    <row r="8" spans="1:17" x14ac:dyDescent="0.15">
      <c r="A8" s="5">
        <v>72</v>
      </c>
      <c r="B8" s="6"/>
      <c r="C8" s="5">
        <v>0.78100000000000003</v>
      </c>
      <c r="D8" s="5">
        <v>0.77800000000000002</v>
      </c>
      <c r="E8" s="5">
        <v>0.79100000000000004</v>
      </c>
      <c r="F8" s="5">
        <v>0.79900000000000004</v>
      </c>
      <c r="G8" s="5">
        <f>AVERAGE(C8:F8)</f>
        <v>0.78725000000000001</v>
      </c>
      <c r="H8" s="5">
        <f>STDEV(C8:F8)</f>
        <v>9.6046863561492814E-3</v>
      </c>
      <c r="J8" s="5">
        <v>72</v>
      </c>
      <c r="K8" s="6"/>
      <c r="L8" s="5">
        <v>0.92200000000000004</v>
      </c>
      <c r="M8" s="5">
        <v>0.93100000000000005</v>
      </c>
      <c r="N8" s="5">
        <v>0.91700000000000004</v>
      </c>
      <c r="O8" s="5">
        <v>0.92500000000000004</v>
      </c>
      <c r="P8" s="5">
        <f>AVERAGE(L8:O8)</f>
        <v>0.92375000000000007</v>
      </c>
      <c r="Q8" s="5">
        <f>STDEV(L8:O8)</f>
        <v>5.8523499553598179E-3</v>
      </c>
    </row>
    <row r="9" spans="1:17" ht="15" thickBot="1" x14ac:dyDescent="0.2">
      <c r="A9" s="3">
        <v>96</v>
      </c>
      <c r="B9" s="4"/>
      <c r="C9" s="3">
        <v>1.121</v>
      </c>
      <c r="D9" s="3">
        <v>1.1319999999999999</v>
      </c>
      <c r="E9" s="3">
        <v>1.1140000000000003</v>
      </c>
      <c r="F9" s="3">
        <v>1.123</v>
      </c>
      <c r="G9" s="3">
        <f>AVERAGE(C9:F9)</f>
        <v>1.1225000000000001</v>
      </c>
      <c r="H9" s="3">
        <f>STDEV(C9:F9)</f>
        <v>7.4161984870954956E-3</v>
      </c>
      <c r="J9" s="3">
        <v>96</v>
      </c>
      <c r="K9" s="4"/>
      <c r="L9" s="3">
        <v>1.345</v>
      </c>
      <c r="M9" s="3">
        <v>1.2549999999999999</v>
      </c>
      <c r="N9" s="3">
        <v>1.3330000000000002</v>
      </c>
      <c r="O9" s="3">
        <v>1.347</v>
      </c>
      <c r="P9" s="3">
        <f>AVERAGE(L9:O9)</f>
        <v>1.3199999999999998</v>
      </c>
      <c r="Q9" s="3">
        <f>STDEV(L9:O9)</f>
        <v>4.377213725647864E-2</v>
      </c>
    </row>
    <row r="10" spans="1:17" x14ac:dyDescent="0.15">
      <c r="A10" s="5">
        <v>0</v>
      </c>
      <c r="B10" s="6" t="s">
        <v>6</v>
      </c>
      <c r="C10" s="5">
        <v>0.193</v>
      </c>
      <c r="D10" s="5">
        <v>0.184</v>
      </c>
      <c r="E10" s="5">
        <v>0.192</v>
      </c>
      <c r="F10" s="5">
        <v>0.18099999999999999</v>
      </c>
      <c r="G10" s="7">
        <f>AVERAGE(C10:F10)</f>
        <v>0.1875</v>
      </c>
      <c r="H10" s="7">
        <f>STDEV(C10:F10)</f>
        <v>5.9160797830996219E-3</v>
      </c>
      <c r="J10" s="5">
        <v>0</v>
      </c>
      <c r="K10" s="6" t="s">
        <v>6</v>
      </c>
      <c r="L10" s="5">
        <v>0.217</v>
      </c>
      <c r="M10" s="5">
        <v>0.22700000000000001</v>
      </c>
      <c r="N10" s="5">
        <v>0.221</v>
      </c>
      <c r="O10" s="5">
        <v>0.215</v>
      </c>
      <c r="P10" s="7">
        <f>AVERAGE(L10:O10)</f>
        <v>0.22</v>
      </c>
      <c r="Q10" s="7">
        <f>STDEV(L10:O10)</f>
        <v>5.2915026221291859E-3</v>
      </c>
    </row>
    <row r="11" spans="1:17" x14ac:dyDescent="0.15">
      <c r="A11" s="5">
        <v>24</v>
      </c>
      <c r="B11" s="6"/>
      <c r="C11" s="5">
        <v>0.28799999999999998</v>
      </c>
      <c r="D11" s="5">
        <v>0.27600000000000002</v>
      </c>
      <c r="E11" s="5">
        <v>0.28100000000000003</v>
      </c>
      <c r="F11" s="5">
        <v>0.26900000000000002</v>
      </c>
      <c r="G11" s="5">
        <f>AVERAGE(C11:F11)</f>
        <v>0.27850000000000003</v>
      </c>
      <c r="H11" s="5">
        <f>STDEV(C11:F11)</f>
        <v>8.0208062770106281E-3</v>
      </c>
      <c r="J11" s="5">
        <v>24</v>
      </c>
      <c r="K11" s="6"/>
      <c r="L11" s="5">
        <v>0.35399999999999998</v>
      </c>
      <c r="M11" s="5">
        <v>0.34799999999999998</v>
      </c>
      <c r="N11" s="5">
        <v>0.33399999999999996</v>
      </c>
      <c r="O11" s="5">
        <v>0.32799999999999996</v>
      </c>
      <c r="P11" s="5">
        <f>AVERAGE(L11:O11)</f>
        <v>0.34099999999999997</v>
      </c>
      <c r="Q11" s="5">
        <f>STDEV(L11:O11)</f>
        <v>1.2055427546683428E-2</v>
      </c>
    </row>
    <row r="12" spans="1:17" x14ac:dyDescent="0.15">
      <c r="A12" s="5">
        <v>48</v>
      </c>
      <c r="B12" s="6"/>
      <c r="C12" s="5">
        <v>0.432</v>
      </c>
      <c r="D12" s="5">
        <v>0.441</v>
      </c>
      <c r="E12" s="5">
        <v>0.42799999999999999</v>
      </c>
      <c r="F12" s="5">
        <v>0.42499999999999999</v>
      </c>
      <c r="G12" s="5">
        <f>AVERAGE(C12:F12)</f>
        <v>0.43149999999999999</v>
      </c>
      <c r="H12" s="5">
        <f>STDEV(C12:F12)</f>
        <v>6.9522178715380762E-3</v>
      </c>
      <c r="J12" s="5">
        <v>48</v>
      </c>
      <c r="K12" s="6"/>
      <c r="L12" s="5">
        <v>0.50700000000000001</v>
      </c>
      <c r="M12" s="5">
        <v>0.48699999999999999</v>
      </c>
      <c r="N12" s="5">
        <v>0.48499999999999999</v>
      </c>
      <c r="O12" s="5">
        <v>0.50900000000000001</v>
      </c>
      <c r="P12" s="5">
        <f>AVERAGE(L12:O12)</f>
        <v>0.497</v>
      </c>
      <c r="Q12" s="5">
        <f>STDEV(L12:O12)</f>
        <v>1.2754084313139338E-2</v>
      </c>
    </row>
    <row r="13" spans="1:17" x14ac:dyDescent="0.15">
      <c r="A13" s="5">
        <v>72</v>
      </c>
      <c r="B13" s="6"/>
      <c r="C13" s="5">
        <v>0.61099999999999999</v>
      </c>
      <c r="D13" s="5">
        <v>0.62</v>
      </c>
      <c r="E13" s="5">
        <v>0.61</v>
      </c>
      <c r="F13" s="5">
        <v>0.60599999999999998</v>
      </c>
      <c r="G13" s="5">
        <f>AVERAGE(C13:F13)</f>
        <v>0.6117499999999999</v>
      </c>
      <c r="H13" s="5">
        <f>STDEV(C13:F13)</f>
        <v>5.9090326337452844E-3</v>
      </c>
      <c r="J13" s="5">
        <v>72</v>
      </c>
      <c r="K13" s="6"/>
      <c r="L13" s="5">
        <v>0.7350000000000001</v>
      </c>
      <c r="M13" s="5">
        <v>0.7430000000000001</v>
      </c>
      <c r="N13" s="5">
        <v>0.72900000000000009</v>
      </c>
      <c r="O13" s="5">
        <v>0.77</v>
      </c>
      <c r="P13" s="5">
        <f>AVERAGE(L13:O13)</f>
        <v>0.74425000000000008</v>
      </c>
      <c r="Q13" s="5">
        <f>STDEV(L13:O13)</f>
        <v>1.8099263336758546E-2</v>
      </c>
    </row>
    <row r="14" spans="1:17" ht="15" thickBot="1" x14ac:dyDescent="0.2">
      <c r="A14" s="3">
        <v>96</v>
      </c>
      <c r="B14" s="4"/>
      <c r="C14" s="3">
        <v>0.86499999999999999</v>
      </c>
      <c r="D14" s="3">
        <v>0.85699999999999998</v>
      </c>
      <c r="E14" s="3">
        <v>0.85899999999999999</v>
      </c>
      <c r="F14" s="3">
        <v>0.84399999999999997</v>
      </c>
      <c r="G14" s="3">
        <f>AVERAGE(C14:F14)</f>
        <v>0.85624999999999996</v>
      </c>
      <c r="H14" s="3">
        <f>STDEV(C14:F14)</f>
        <v>8.8459030064770745E-3</v>
      </c>
      <c r="J14" s="3">
        <v>96</v>
      </c>
      <c r="K14" s="4"/>
      <c r="L14" s="3">
        <v>1.069</v>
      </c>
      <c r="M14" s="3">
        <v>1.034</v>
      </c>
      <c r="N14" s="3">
        <v>1.032</v>
      </c>
      <c r="O14" s="3">
        <v>1.042</v>
      </c>
      <c r="P14" s="3">
        <f>AVERAGE(L14:O14)</f>
        <v>1.0442499999999999</v>
      </c>
      <c r="Q14" s="3">
        <f>STDEV(L14:O14)</f>
        <v>1.7056279391082493E-2</v>
      </c>
    </row>
    <row r="15" spans="1:17" x14ac:dyDescent="0.15">
      <c r="A15" s="5">
        <v>0</v>
      </c>
      <c r="B15" s="6" t="s">
        <v>5</v>
      </c>
      <c r="C15" s="5">
        <v>0.17899999999999999</v>
      </c>
      <c r="D15" s="5">
        <v>0.16699999999999998</v>
      </c>
      <c r="E15" s="5">
        <v>0.19500000000000001</v>
      </c>
      <c r="F15" s="5">
        <v>0.16599999999999998</v>
      </c>
      <c r="G15" s="7">
        <f>AVERAGE(C15:F15)</f>
        <v>0.17674999999999996</v>
      </c>
      <c r="H15" s="7">
        <f>STDEV(C15:F15)</f>
        <v>1.3524668819112243E-2</v>
      </c>
      <c r="J15" s="5">
        <v>0</v>
      </c>
      <c r="K15" s="6" t="s">
        <v>5</v>
      </c>
      <c r="L15" s="5">
        <v>0.20299999999999999</v>
      </c>
      <c r="M15" s="5">
        <v>0.18999999999999997</v>
      </c>
      <c r="N15" s="5">
        <v>0.214</v>
      </c>
      <c r="O15" s="5">
        <v>0.18999999999999997</v>
      </c>
      <c r="P15" s="7">
        <f>AVERAGE(L15:O15)</f>
        <v>0.19924999999999998</v>
      </c>
      <c r="Q15" s="7">
        <f>STDEV(L15:O15)</f>
        <v>1.1586630226256478E-2</v>
      </c>
    </row>
    <row r="16" spans="1:17" x14ac:dyDescent="0.15">
      <c r="A16" s="5">
        <v>24</v>
      </c>
      <c r="B16" s="6"/>
      <c r="C16" s="5">
        <v>0.20100000000000001</v>
      </c>
      <c r="D16" s="5">
        <v>0.19900000000000001</v>
      </c>
      <c r="E16" s="5">
        <v>0.191</v>
      </c>
      <c r="F16" s="5">
        <v>0.19700000000000001</v>
      </c>
      <c r="G16" s="5">
        <f>AVERAGE(C16:F16)</f>
        <v>0.19700000000000001</v>
      </c>
      <c r="H16" s="5">
        <f>STDEV(C16:F16)</f>
        <v>4.3204937989385775E-3</v>
      </c>
      <c r="J16" s="5">
        <v>24</v>
      </c>
      <c r="K16" s="6"/>
      <c r="L16" s="5">
        <v>0.245</v>
      </c>
      <c r="M16" s="5">
        <v>0.24199999999999999</v>
      </c>
      <c r="N16" s="5">
        <v>0.24099999999999999</v>
      </c>
      <c r="O16" s="5">
        <v>0.24099999999999999</v>
      </c>
      <c r="P16" s="5">
        <f>AVERAGE(L16:O16)</f>
        <v>0.24224999999999999</v>
      </c>
      <c r="Q16" s="5">
        <f>STDEV(L16:O16)</f>
        <v>1.8929694486000928E-3</v>
      </c>
    </row>
    <row r="17" spans="1:17" x14ac:dyDescent="0.15">
      <c r="A17" s="5">
        <v>48</v>
      </c>
      <c r="B17" s="6"/>
      <c r="C17" s="5">
        <v>0.25900000000000001</v>
      </c>
      <c r="D17" s="5">
        <v>0.26399999999999996</v>
      </c>
      <c r="E17" s="5">
        <v>0.23299999999999998</v>
      </c>
      <c r="F17" s="5">
        <v>0.251</v>
      </c>
      <c r="G17" s="5">
        <f>AVERAGE(C17:F17)</f>
        <v>0.25174999999999997</v>
      </c>
      <c r="H17" s="5">
        <f>STDEV(C17:F17)</f>
        <v>1.3598406769422164E-2</v>
      </c>
      <c r="J17" s="5">
        <v>48</v>
      </c>
      <c r="K17" s="6"/>
      <c r="L17" s="5">
        <v>0.313</v>
      </c>
      <c r="M17" s="5">
        <v>0.317</v>
      </c>
      <c r="N17" s="5">
        <v>0.32200000000000001</v>
      </c>
      <c r="O17" s="5">
        <v>0.315</v>
      </c>
      <c r="P17" s="5">
        <f>AVERAGE(L17:O17)</f>
        <v>0.31674999999999998</v>
      </c>
      <c r="Q17" s="5">
        <f>STDEV(L17:O17)</f>
        <v>3.8622100754188262E-3</v>
      </c>
    </row>
    <row r="18" spans="1:17" x14ac:dyDescent="0.15">
      <c r="A18" s="5">
        <v>72</v>
      </c>
      <c r="B18" s="6"/>
      <c r="C18" s="5">
        <v>0.36599999999999999</v>
      </c>
      <c r="D18" s="5">
        <v>0.374</v>
      </c>
      <c r="E18" s="5">
        <v>0.38100000000000001</v>
      </c>
      <c r="F18" s="5">
        <v>0.36899999999999999</v>
      </c>
      <c r="G18" s="5">
        <f>AVERAGE(C18:F18)</f>
        <v>0.3725</v>
      </c>
      <c r="H18" s="5">
        <f>STDEV(C18:F18)</f>
        <v>6.5574385243020068E-3</v>
      </c>
      <c r="J18" s="5">
        <v>72</v>
      </c>
      <c r="K18" s="6"/>
      <c r="L18" s="5">
        <v>0.43099999999999999</v>
      </c>
      <c r="M18" s="5">
        <v>0.42199999999999999</v>
      </c>
      <c r="N18" s="5">
        <v>0.434</v>
      </c>
      <c r="O18" s="5">
        <v>0.42099999999999999</v>
      </c>
      <c r="P18" s="5">
        <f>AVERAGE(L18:O18)</f>
        <v>0.42699999999999999</v>
      </c>
      <c r="Q18" s="5">
        <f>STDEV(L18:O18)</f>
        <v>6.4807406984078659E-3</v>
      </c>
    </row>
    <row r="19" spans="1:17" ht="15" thickBot="1" x14ac:dyDescent="0.2">
      <c r="A19" s="3">
        <v>96</v>
      </c>
      <c r="B19" s="4"/>
      <c r="C19" s="3">
        <v>0.45700000000000002</v>
      </c>
      <c r="D19" s="3">
        <v>0.47499999999999998</v>
      </c>
      <c r="E19" s="3">
        <v>0.48099999999999998</v>
      </c>
      <c r="F19" s="3">
        <v>0.46800000000000003</v>
      </c>
      <c r="G19" s="3">
        <f>AVERAGE(C19:F19)</f>
        <v>0.47024999999999995</v>
      </c>
      <c r="H19" s="3">
        <f>STDEV(C19:F19)</f>
        <v>1.0307764064044133E-2</v>
      </c>
      <c r="J19" s="3">
        <v>96</v>
      </c>
      <c r="K19" s="4"/>
      <c r="L19" s="3">
        <v>0.52200000000000002</v>
      </c>
      <c r="M19" s="3">
        <v>0.53400000000000003</v>
      </c>
      <c r="N19" s="3">
        <v>0.55100000000000005</v>
      </c>
      <c r="O19" s="3">
        <v>0.51200000000000001</v>
      </c>
      <c r="P19" s="3">
        <f>AVERAGE(L19:O19)</f>
        <v>0.52975000000000005</v>
      </c>
      <c r="Q19" s="3">
        <f>STDEV(L19:O19)</f>
        <v>1.6780444968275837E-2</v>
      </c>
    </row>
    <row r="20" spans="1:17" x14ac:dyDescent="0.15">
      <c r="A20" s="5">
        <v>0</v>
      </c>
      <c r="B20" s="6" t="s">
        <v>4</v>
      </c>
      <c r="C20" s="5">
        <v>0.19</v>
      </c>
      <c r="D20" s="5">
        <v>0.18</v>
      </c>
      <c r="E20" s="5">
        <v>0.2</v>
      </c>
      <c r="F20" s="5">
        <v>0.16999999999999998</v>
      </c>
      <c r="G20" s="7">
        <f>AVERAGE(C20:F20)</f>
        <v>0.185</v>
      </c>
      <c r="H20" s="7">
        <f>STDEV(C20:F20)</f>
        <v>1.2909944487358068E-2</v>
      </c>
      <c r="J20" s="5">
        <v>0</v>
      </c>
      <c r="K20" s="6" t="s">
        <v>4</v>
      </c>
      <c r="L20" s="5">
        <v>0.214</v>
      </c>
      <c r="M20" s="5">
        <v>0.20299999999999999</v>
      </c>
      <c r="N20" s="5">
        <v>0.219</v>
      </c>
      <c r="O20" s="5">
        <v>0.19399999999999998</v>
      </c>
      <c r="P20" s="7">
        <f>AVERAGE(L20:O20)</f>
        <v>0.20749999999999999</v>
      </c>
      <c r="Q20" s="7">
        <f>STDEV(L20:O20)</f>
        <v>1.1210114480533502E-2</v>
      </c>
    </row>
    <row r="21" spans="1:17" x14ac:dyDescent="0.15">
      <c r="A21" s="5">
        <v>24</v>
      </c>
      <c r="B21" s="6"/>
      <c r="C21" s="5">
        <v>0.216</v>
      </c>
      <c r="D21" s="5">
        <v>0.21099999999999999</v>
      </c>
      <c r="E21" s="5">
        <v>0.23699999999999999</v>
      </c>
      <c r="F21" s="5">
        <v>0.20300000000000001</v>
      </c>
      <c r="G21" s="5">
        <f>AVERAGE(C21:F21)</f>
        <v>0.21675</v>
      </c>
      <c r="H21" s="5">
        <f>STDEV(C21:F21)</f>
        <v>1.4522970311429628E-2</v>
      </c>
      <c r="J21" s="5">
        <v>24</v>
      </c>
      <c r="K21" s="6"/>
      <c r="L21" s="5">
        <v>0.23999999999999996</v>
      </c>
      <c r="M21" s="5">
        <v>0.23399999999999996</v>
      </c>
      <c r="N21" s="5">
        <v>0.25600000000000001</v>
      </c>
      <c r="O21" s="5">
        <v>0.22700000000000001</v>
      </c>
      <c r="P21" s="5">
        <f>AVERAGE(L21:O21)</f>
        <v>0.23924999999999999</v>
      </c>
      <c r="Q21" s="5">
        <f>STDEV(L21:O21)</f>
        <v>1.2365947867699701E-2</v>
      </c>
    </row>
    <row r="22" spans="1:17" x14ac:dyDescent="0.15">
      <c r="A22" s="5">
        <v>48</v>
      </c>
      <c r="B22" s="6"/>
      <c r="C22" s="5">
        <v>0.25599999999999995</v>
      </c>
      <c r="D22" s="5">
        <v>0.26199999999999996</v>
      </c>
      <c r="E22" s="5">
        <v>0.25499999999999995</v>
      </c>
      <c r="F22" s="5">
        <v>0.24399999999999997</v>
      </c>
      <c r="G22" s="5">
        <f>AVERAGE(C22:F22)</f>
        <v>0.25424999999999998</v>
      </c>
      <c r="H22" s="5">
        <f>STDEV(C22:F22)</f>
        <v>7.4999999999999937E-3</v>
      </c>
      <c r="J22" s="5">
        <v>48</v>
      </c>
      <c r="K22" s="6"/>
      <c r="L22" s="5">
        <v>0.27999999999999992</v>
      </c>
      <c r="M22" s="5">
        <v>0.28499999999999992</v>
      </c>
      <c r="N22" s="5">
        <v>0.27399999999999991</v>
      </c>
      <c r="O22" s="5">
        <v>0.2679999999999999</v>
      </c>
      <c r="P22" s="5">
        <f>AVERAGE(L22:O22)</f>
        <v>0.27674999999999994</v>
      </c>
      <c r="Q22" s="5">
        <f>STDEV(L22:O22)</f>
        <v>7.3654599313281244E-3</v>
      </c>
    </row>
    <row r="23" spans="1:17" x14ac:dyDescent="0.15">
      <c r="A23" s="5">
        <v>72</v>
      </c>
      <c r="B23" s="6"/>
      <c r="C23" s="5">
        <v>0.38100000000000001</v>
      </c>
      <c r="D23" s="5">
        <v>0.39099999999999996</v>
      </c>
      <c r="E23" s="5">
        <v>0.38700000000000001</v>
      </c>
      <c r="F23" s="5">
        <v>0.39599999999999996</v>
      </c>
      <c r="G23" s="5">
        <f>AVERAGE(C23:F23)</f>
        <v>0.38874999999999998</v>
      </c>
      <c r="H23" s="5">
        <f>STDEV(C23:F23)</f>
        <v>6.3442887702247382E-3</v>
      </c>
      <c r="J23" s="5">
        <v>72</v>
      </c>
      <c r="K23" s="6"/>
      <c r="L23" s="5">
        <v>0.35799999999999998</v>
      </c>
      <c r="M23" s="5">
        <v>0.374</v>
      </c>
      <c r="N23" s="5">
        <v>0.36899999999999999</v>
      </c>
      <c r="O23" s="5">
        <v>0.35099999999999998</v>
      </c>
      <c r="P23" s="5">
        <f>AVERAGE(L23:O23)</f>
        <v>0.36299999999999999</v>
      </c>
      <c r="Q23" s="5">
        <f>STDEV(L23:O23)</f>
        <v>1.0424330514074601E-2</v>
      </c>
    </row>
    <row r="24" spans="1:17" ht="15" thickBot="1" x14ac:dyDescent="0.2">
      <c r="A24" s="3">
        <v>96</v>
      </c>
      <c r="B24" s="4"/>
      <c r="C24" s="3">
        <v>0.56699999999999995</v>
      </c>
      <c r="D24" s="3">
        <v>0.54900000000000004</v>
      </c>
      <c r="E24" s="3">
        <v>0.53500000000000003</v>
      </c>
      <c r="F24" s="3">
        <v>0.54900000000000004</v>
      </c>
      <c r="G24" s="3">
        <f>AVERAGE(C24:F24)</f>
        <v>0.55000000000000004</v>
      </c>
      <c r="H24" s="3">
        <f>STDEV(C24:F24)</f>
        <v>1.3114877048603965E-2</v>
      </c>
      <c r="J24" s="3">
        <v>96</v>
      </c>
      <c r="K24" s="4"/>
      <c r="L24" s="3">
        <v>0.56699999999999995</v>
      </c>
      <c r="M24" s="3">
        <v>0.58399999999999996</v>
      </c>
      <c r="N24" s="3">
        <v>0.59099999999999997</v>
      </c>
      <c r="O24" s="3">
        <v>0.59899999999999998</v>
      </c>
      <c r="P24" s="3">
        <f>AVERAGE(L24:O24)</f>
        <v>0.58524999999999994</v>
      </c>
      <c r="Q24" s="3">
        <f>STDEV(L24:O24)</f>
        <v>1.3622897391279642E-2</v>
      </c>
    </row>
    <row r="26" spans="1:17" x14ac:dyDescent="0.15">
      <c r="A26" s="1" t="s">
        <v>3</v>
      </c>
      <c r="D26" s="2"/>
      <c r="J26" s="1" t="s">
        <v>3</v>
      </c>
      <c r="M26" s="2"/>
    </row>
    <row r="27" spans="1:17" x14ac:dyDescent="0.15">
      <c r="A27" s="1" t="s">
        <v>2</v>
      </c>
      <c r="D27" s="2">
        <f>TTEST(C11:F11,C6:F6,2,2)</f>
        <v>1.1076749466821549E-4</v>
      </c>
      <c r="J27" s="1" t="s">
        <v>2</v>
      </c>
      <c r="M27" s="2">
        <v>2.0368368378066107E-5</v>
      </c>
    </row>
    <row r="28" spans="1:17" x14ac:dyDescent="0.15">
      <c r="A28" s="1" t="s">
        <v>1</v>
      </c>
      <c r="D28" s="2">
        <f>TTEST(C11:F11,C16:F16,2,2)</f>
        <v>1.9599143924781922E-6</v>
      </c>
      <c r="J28" s="1" t="s">
        <v>1</v>
      </c>
      <c r="M28" s="2">
        <v>3.5391937291596267E-6</v>
      </c>
    </row>
    <row r="29" spans="1:17" x14ac:dyDescent="0.15">
      <c r="A29" s="1" t="s">
        <v>0</v>
      </c>
      <c r="D29" s="2">
        <f>TTEST(C11:F11,C21:F21,2,2)</f>
        <v>3.0278064688764246E-4</v>
      </c>
      <c r="J29" s="1" t="s">
        <v>0</v>
      </c>
      <c r="M29" s="2">
        <v>2.2563434746885194E-5</v>
      </c>
    </row>
  </sheetData>
  <mergeCells count="8">
    <mergeCell ref="K15:K19"/>
    <mergeCell ref="K20:K24"/>
    <mergeCell ref="B5:B9"/>
    <mergeCell ref="B10:B14"/>
    <mergeCell ref="B15:B19"/>
    <mergeCell ref="B20:B24"/>
    <mergeCell ref="K5:K9"/>
    <mergeCell ref="K10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2022-05-16T12:53:36Z</dcterms:created>
  <dcterms:modified xsi:type="dcterms:W3CDTF">2022-05-16T12:53:51Z</dcterms:modified>
</cp:coreProperties>
</file>