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onabryant/Downloads/"/>
    </mc:Choice>
  </mc:AlternateContent>
  <xr:revisionPtr revIDLastSave="0" documentId="8_{93911475-C0A6-9F4D-A24E-09A741E31559}" xr6:coauthVersionLast="47" xr6:coauthVersionMax="47" xr10:uidLastSave="{00000000-0000-0000-0000-000000000000}"/>
  <bookViews>
    <workbookView xWindow="780" yWindow="960" windowWidth="27640" windowHeight="15820" xr2:uid="{08757C8D-5764-7747-A9C3-D1FC0A00631B}"/>
  </bookViews>
  <sheets>
    <sheet name="Figure 5-source data 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 s="1"/>
  <c r="E5" i="1"/>
  <c r="F5" i="1"/>
  <c r="G5" i="1" s="1"/>
  <c r="L5" i="1"/>
  <c r="E6" i="1"/>
  <c r="F6" i="1"/>
  <c r="G6" i="1" s="1"/>
  <c r="L6" i="1"/>
  <c r="E7" i="1"/>
  <c r="F7" i="1"/>
  <c r="G7" i="1" s="1"/>
  <c r="L7" i="1"/>
  <c r="E11" i="1"/>
  <c r="F11" i="1"/>
  <c r="G11" i="1" s="1"/>
  <c r="E12" i="1"/>
  <c r="F12" i="1"/>
  <c r="G12" i="1" s="1"/>
  <c r="L12" i="1"/>
  <c r="E13" i="1"/>
  <c r="F13" i="1"/>
  <c r="G13" i="1" s="1"/>
  <c r="L13" i="1"/>
  <c r="E14" i="1"/>
  <c r="F14" i="1"/>
  <c r="G14" i="1" s="1"/>
  <c r="L14" i="1"/>
</calcChain>
</file>

<file path=xl/sharedStrings.xml><?xml version="1.0" encoding="utf-8"?>
<sst xmlns="http://schemas.openxmlformats.org/spreadsheetml/2006/main" count="22" uniqueCount="15">
  <si>
    <t>VECTOR vs PSLR-2</t>
  </si>
  <si>
    <t>PSLR-2</t>
  </si>
  <si>
    <t>VECTOR vs PSLR-1</t>
  </si>
  <si>
    <t>PSLR-1</t>
  </si>
  <si>
    <t>VECTOR vs MALAT1</t>
  </si>
  <si>
    <t>MALAT1</t>
  </si>
  <si>
    <t>VECTOR</t>
  </si>
  <si>
    <t>H460</t>
  </si>
  <si>
    <t>p-values (2-tailed t-tests)</t>
  </si>
  <si>
    <t>SEM</t>
  </si>
  <si>
    <t>STDEV</t>
  </si>
  <si>
    <t>AVG</t>
  </si>
  <si>
    <t>A549</t>
  </si>
  <si>
    <t>Mitra et al.</t>
  </si>
  <si>
    <t>Figure 5-source data 2: Colony Number for Figure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</si>
</sst>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9108-415E-B84C-A84F-47E0C06EFCE2}">
  <dimension ref="A1:L14"/>
  <sheetViews>
    <sheetView tabSelected="1" workbookViewId="0"/>
  </sheetViews>
  <sheetFormatPr baseColWidth="10" defaultColWidth="9.1640625" defaultRowHeight="14" x14ac:dyDescent="0.15"/>
  <cols>
    <col min="1" max="16384" width="9.1640625" style="1"/>
  </cols>
  <sheetData>
    <row r="1" spans="1:12" ht="16" x14ac:dyDescent="0.2">
      <c r="A1" s="6" t="s">
        <v>14</v>
      </c>
      <c r="B1" s="7"/>
      <c r="C1" s="7"/>
      <c r="D1" s="7"/>
      <c r="E1" s="7"/>
      <c r="H1" s="6" t="s">
        <v>13</v>
      </c>
    </row>
    <row r="3" spans="1:12" x14ac:dyDescent="0.15">
      <c r="A3" s="4" t="s">
        <v>12</v>
      </c>
      <c r="B3" s="3"/>
      <c r="C3" s="3"/>
      <c r="D3" s="3"/>
      <c r="E3" s="3" t="s">
        <v>11</v>
      </c>
      <c r="F3" s="3" t="s">
        <v>10</v>
      </c>
      <c r="G3" s="3" t="s">
        <v>9</v>
      </c>
      <c r="I3" s="5" t="s">
        <v>8</v>
      </c>
      <c r="L3" s="2"/>
    </row>
    <row r="4" spans="1:12" x14ac:dyDescent="0.15">
      <c r="A4" s="1" t="s">
        <v>6</v>
      </c>
      <c r="B4" s="3">
        <v>111</v>
      </c>
      <c r="C4" s="3">
        <v>113</v>
      </c>
      <c r="D4" s="3">
        <v>105</v>
      </c>
      <c r="E4" s="3">
        <f>AVERAGE(B4:D4)</f>
        <v>109.66666666666667</v>
      </c>
      <c r="F4" s="3">
        <f>STDEV(B4:D4)</f>
        <v>4.1633319989322652</v>
      </c>
      <c r="G4" s="3">
        <f>F4/SQRT(3)</f>
        <v>2.4037008503093262</v>
      </c>
      <c r="L4" s="2"/>
    </row>
    <row r="5" spans="1:12" x14ac:dyDescent="0.15">
      <c r="A5" s="1" t="s">
        <v>5</v>
      </c>
      <c r="B5" s="3">
        <v>128</v>
      </c>
      <c r="C5" s="3">
        <v>120</v>
      </c>
      <c r="D5" s="3">
        <v>131</v>
      </c>
      <c r="E5" s="3">
        <f>AVERAGE(B5:D5)</f>
        <v>126.33333333333333</v>
      </c>
      <c r="F5" s="3">
        <f>STDEV(B5:D5)</f>
        <v>5.6862407030773268</v>
      </c>
      <c r="G5" s="3">
        <f>F5/SQRT(3)</f>
        <v>3.2829526005987018</v>
      </c>
      <c r="I5" s="1" t="s">
        <v>4</v>
      </c>
      <c r="L5" s="2">
        <f>TTEST(B4:D4,B5:D5,2,2)</f>
        <v>1.4899783988829742E-2</v>
      </c>
    </row>
    <row r="6" spans="1:12" x14ac:dyDescent="0.15">
      <c r="A6" s="1" t="s">
        <v>3</v>
      </c>
      <c r="B6" s="3">
        <v>39</v>
      </c>
      <c r="C6" s="3">
        <v>46</v>
      </c>
      <c r="D6" s="3">
        <v>46</v>
      </c>
      <c r="E6" s="3">
        <f>AVERAGE(B6:D6)</f>
        <v>43.666666666666664</v>
      </c>
      <c r="F6" s="3">
        <f>STDEV(B6:D6)</f>
        <v>4.0414518843273806</v>
      </c>
      <c r="G6" s="3">
        <f>F6/SQRT(3)</f>
        <v>2.3333333333333335</v>
      </c>
      <c r="I6" s="1" t="s">
        <v>2</v>
      </c>
      <c r="L6" s="2">
        <f>TTEST(B4:D4,B6:D6,2,2)</f>
        <v>3.9148106683222266E-5</v>
      </c>
    </row>
    <row r="7" spans="1:12" x14ac:dyDescent="0.15">
      <c r="A7" s="1" t="s">
        <v>1</v>
      </c>
      <c r="B7" s="3">
        <v>60</v>
      </c>
      <c r="C7" s="3">
        <v>60</v>
      </c>
      <c r="D7" s="3">
        <v>50</v>
      </c>
      <c r="E7" s="3">
        <f>AVERAGE(B7:D7)</f>
        <v>56.666666666666664</v>
      </c>
      <c r="F7" s="3">
        <f>STDEV(B7:D7)</f>
        <v>5.7735026918962582</v>
      </c>
      <c r="G7" s="3">
        <f>F7/SQRT(3)</f>
        <v>3.3333333333333339</v>
      </c>
      <c r="I7" s="1" t="s">
        <v>0</v>
      </c>
      <c r="L7" s="2">
        <f>TTEST(B4:D4,B7:D7,2,2)</f>
        <v>2.0846814020076531E-4</v>
      </c>
    </row>
    <row r="8" spans="1:12" x14ac:dyDescent="0.15">
      <c r="B8" s="3"/>
      <c r="C8" s="3"/>
      <c r="D8" s="3"/>
      <c r="E8" s="3"/>
      <c r="F8" s="3"/>
      <c r="G8" s="3"/>
      <c r="L8" s="2"/>
    </row>
    <row r="9" spans="1:12" x14ac:dyDescent="0.15">
      <c r="B9" s="3"/>
      <c r="C9" s="3"/>
      <c r="D9" s="3"/>
      <c r="E9" s="3"/>
      <c r="F9" s="3"/>
      <c r="G9" s="3"/>
      <c r="L9" s="2"/>
    </row>
    <row r="10" spans="1:12" x14ac:dyDescent="0.15">
      <c r="A10" s="4" t="s">
        <v>7</v>
      </c>
      <c r="B10" s="3"/>
      <c r="C10" s="3"/>
      <c r="D10" s="3"/>
      <c r="E10" s="3"/>
      <c r="F10" s="3"/>
      <c r="G10" s="3"/>
      <c r="L10" s="2"/>
    </row>
    <row r="11" spans="1:12" x14ac:dyDescent="0.15">
      <c r="A11" s="1" t="s">
        <v>6</v>
      </c>
      <c r="B11" s="3">
        <v>137</v>
      </c>
      <c r="C11" s="3">
        <v>156</v>
      </c>
      <c r="D11" s="3">
        <v>148</v>
      </c>
      <c r="E11" s="3">
        <f>AVERAGE(B11:D11)</f>
        <v>147</v>
      </c>
      <c r="F11" s="3">
        <f>STDEV(B11:D11)</f>
        <v>9.5393920141694561</v>
      </c>
      <c r="G11" s="3">
        <f>F11/SQRT(3)</f>
        <v>5.5075705472861021</v>
      </c>
      <c r="L11" s="2"/>
    </row>
    <row r="12" spans="1:12" x14ac:dyDescent="0.15">
      <c r="A12" s="1" t="s">
        <v>5</v>
      </c>
      <c r="B12" s="3">
        <v>170</v>
      </c>
      <c r="C12" s="3">
        <v>175</v>
      </c>
      <c r="D12" s="3">
        <v>201</v>
      </c>
      <c r="E12" s="3">
        <f>AVERAGE(B12:D12)</f>
        <v>182</v>
      </c>
      <c r="F12" s="3">
        <f>STDEV(B12:D12)</f>
        <v>16.643316977093239</v>
      </c>
      <c r="G12" s="3">
        <f>F12/SQRT(3)</f>
        <v>9.6090235369330497</v>
      </c>
      <c r="I12" s="1" t="s">
        <v>4</v>
      </c>
      <c r="L12" s="2">
        <f>TTEST(B11:D11,B12:D12,2,2)</f>
        <v>3.4179837022944651E-2</v>
      </c>
    </row>
    <row r="13" spans="1:12" x14ac:dyDescent="0.15">
      <c r="A13" s="1" t="s">
        <v>3</v>
      </c>
      <c r="B13" s="3">
        <v>53</v>
      </c>
      <c r="C13" s="3">
        <v>68</v>
      </c>
      <c r="D13" s="3">
        <v>56</v>
      </c>
      <c r="E13" s="3">
        <f>AVERAGE(B13:D13)</f>
        <v>59</v>
      </c>
      <c r="F13" s="3">
        <f>STDEV(B13:D13)</f>
        <v>7.9372539331937721</v>
      </c>
      <c r="G13" s="3">
        <f>F13/SQRT(3)</f>
        <v>4.5825756949558407</v>
      </c>
      <c r="I13" s="1" t="s">
        <v>2</v>
      </c>
      <c r="L13" s="2">
        <f>TTEST(B11:D11,B13:D13,2,2)</f>
        <v>2.5238694186377377E-4</v>
      </c>
    </row>
    <row r="14" spans="1:12" x14ac:dyDescent="0.15">
      <c r="A14" s="1" t="s">
        <v>1</v>
      </c>
      <c r="B14" s="3">
        <v>82</v>
      </c>
      <c r="C14" s="3">
        <v>76</v>
      </c>
      <c r="D14" s="3">
        <v>74</v>
      </c>
      <c r="E14" s="3">
        <f>AVERAGE(B14:D14)</f>
        <v>77.333333333333329</v>
      </c>
      <c r="F14" s="3">
        <f>STDEV(B14:D14)</f>
        <v>4.1633319989322652</v>
      </c>
      <c r="G14" s="3">
        <f>F14/SQRT(3)</f>
        <v>2.4037008503093262</v>
      </c>
      <c r="I14" s="1" t="s">
        <v>0</v>
      </c>
      <c r="L14" s="2">
        <f>TTEST(B11:D11,B14:D14,2,2)</f>
        <v>3.1629496954609592E-4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2022-05-16T12:54:07Z</dcterms:created>
  <dcterms:modified xsi:type="dcterms:W3CDTF">2022-05-16T12:54:25Z</dcterms:modified>
</cp:coreProperties>
</file>