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wnloads/"/>
    </mc:Choice>
  </mc:AlternateContent>
  <xr:revisionPtr revIDLastSave="0" documentId="8_{97117050-31C3-6A4D-9130-7B34C74C73D3}" xr6:coauthVersionLast="47" xr6:coauthVersionMax="47" xr10:uidLastSave="{00000000-0000-0000-0000-000000000000}"/>
  <bookViews>
    <workbookView xWindow="780" yWindow="960" windowWidth="27640" windowHeight="15820" xr2:uid="{2B9AF018-57FD-3749-9BEC-6B0EAEF5A44C}"/>
  </bookViews>
  <sheets>
    <sheet name="Figure 6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N5" i="1"/>
  <c r="X5" i="1"/>
  <c r="AH5" i="1"/>
  <c r="AR5" i="1"/>
  <c r="BB5" i="1"/>
  <c r="BL5" i="1"/>
  <c r="D8" i="1"/>
  <c r="E8" i="1"/>
  <c r="F8" i="1" s="1"/>
  <c r="N8" i="1"/>
  <c r="O8" i="1"/>
  <c r="P8" i="1" s="1"/>
  <c r="X8" i="1"/>
  <c r="Y8" i="1"/>
  <c r="Z8" i="1" s="1"/>
  <c r="AH8" i="1"/>
  <c r="AI8" i="1"/>
  <c r="AJ8" i="1" s="1"/>
  <c r="AR8" i="1"/>
  <c r="AS8" i="1"/>
  <c r="AT8" i="1" s="1"/>
  <c r="BB8" i="1"/>
  <c r="BC8" i="1"/>
  <c r="BD8" i="1" s="1"/>
  <c r="BL8" i="1"/>
  <c r="BM8" i="1"/>
  <c r="BN8" i="1" s="1"/>
  <c r="E9" i="1"/>
  <c r="F9" i="1"/>
  <c r="O9" i="1"/>
  <c r="P9" i="1" s="1"/>
  <c r="Y9" i="1"/>
  <c r="Z9" i="1"/>
  <c r="AI9" i="1"/>
  <c r="AJ9" i="1" s="1"/>
  <c r="AS9" i="1"/>
  <c r="AT9" i="1"/>
  <c r="BC9" i="1"/>
  <c r="BD9" i="1" s="1"/>
  <c r="BM9" i="1"/>
  <c r="BN9" i="1"/>
  <c r="E10" i="1"/>
  <c r="F10" i="1" s="1"/>
  <c r="O10" i="1"/>
  <c r="P10" i="1"/>
  <c r="Y10" i="1"/>
  <c r="Z10" i="1" s="1"/>
  <c r="AI10" i="1"/>
  <c r="AJ10" i="1"/>
  <c r="AS10" i="1"/>
  <c r="AT10" i="1" s="1"/>
  <c r="BC10" i="1"/>
  <c r="BD10" i="1"/>
  <c r="BM10" i="1"/>
  <c r="BN10" i="1" s="1"/>
  <c r="D11" i="1"/>
  <c r="N11" i="1"/>
  <c r="O14" i="1" s="1"/>
  <c r="P14" i="1" s="1"/>
  <c r="X11" i="1"/>
  <c r="AH11" i="1"/>
  <c r="AR11" i="1"/>
  <c r="BB11" i="1"/>
  <c r="BL11" i="1"/>
  <c r="D14" i="1"/>
  <c r="E14" i="1"/>
  <c r="F14" i="1"/>
  <c r="N14" i="1"/>
  <c r="X14" i="1"/>
  <c r="Y14" i="1"/>
  <c r="Z14" i="1"/>
  <c r="AH14" i="1"/>
  <c r="AI14" i="1"/>
  <c r="AJ14" i="1"/>
  <c r="AR14" i="1"/>
  <c r="AS14" i="1"/>
  <c r="AT14" i="1"/>
  <c r="BB14" i="1"/>
  <c r="BC14" i="1"/>
  <c r="BD14" i="1"/>
  <c r="BL14" i="1"/>
  <c r="BM14" i="1"/>
  <c r="BN14" i="1"/>
  <c r="E15" i="1"/>
  <c r="F15" i="1" s="1"/>
  <c r="O15" i="1"/>
  <c r="P15" i="1" s="1"/>
  <c r="Y15" i="1"/>
  <c r="Z15" i="1" s="1"/>
  <c r="AI15" i="1"/>
  <c r="AJ15" i="1" s="1"/>
  <c r="AS15" i="1"/>
  <c r="AT15" i="1" s="1"/>
  <c r="BC15" i="1"/>
  <c r="BD15" i="1" s="1"/>
  <c r="BF14" i="1" s="1"/>
  <c r="BG14" i="1" s="1"/>
  <c r="BM15" i="1"/>
  <c r="BN15" i="1" s="1"/>
  <c r="E16" i="1"/>
  <c r="F16" i="1" s="1"/>
  <c r="O16" i="1"/>
  <c r="P16" i="1" s="1"/>
  <c r="Y16" i="1"/>
  <c r="Z16" i="1" s="1"/>
  <c r="AI16" i="1"/>
  <c r="AJ16" i="1" s="1"/>
  <c r="AS16" i="1"/>
  <c r="AT16" i="1" s="1"/>
  <c r="BC16" i="1"/>
  <c r="BD16" i="1" s="1"/>
  <c r="BM16" i="1"/>
  <c r="BN16" i="1" s="1"/>
  <c r="D17" i="1"/>
  <c r="N17" i="1"/>
  <c r="X17" i="1"/>
  <c r="AH17" i="1"/>
  <c r="AR17" i="1"/>
  <c r="BB17" i="1"/>
  <c r="BL17" i="1"/>
  <c r="D20" i="1"/>
  <c r="E20" i="1"/>
  <c r="F20" i="1" s="1"/>
  <c r="N20" i="1"/>
  <c r="O20" i="1"/>
  <c r="P20" i="1" s="1"/>
  <c r="X20" i="1"/>
  <c r="Y20" i="1"/>
  <c r="Z20" i="1" s="1"/>
  <c r="AH20" i="1"/>
  <c r="AI20" i="1"/>
  <c r="AJ20" i="1" s="1"/>
  <c r="AR20" i="1"/>
  <c r="AS20" i="1"/>
  <c r="AT20" i="1" s="1"/>
  <c r="BB20" i="1"/>
  <c r="BC20" i="1"/>
  <c r="BD20" i="1" s="1"/>
  <c r="BL20" i="1"/>
  <c r="BM20" i="1"/>
  <c r="BN20" i="1" s="1"/>
  <c r="E21" i="1"/>
  <c r="F21" i="1"/>
  <c r="O21" i="1"/>
  <c r="P21" i="1"/>
  <c r="Y21" i="1"/>
  <c r="Z21" i="1"/>
  <c r="AI21" i="1"/>
  <c r="AJ21" i="1"/>
  <c r="AS21" i="1"/>
  <c r="AT21" i="1"/>
  <c r="BC21" i="1"/>
  <c r="BD21" i="1"/>
  <c r="BM21" i="1"/>
  <c r="BN21" i="1"/>
  <c r="E22" i="1"/>
  <c r="F22" i="1"/>
  <c r="O22" i="1"/>
  <c r="P22" i="1"/>
  <c r="Y22" i="1"/>
  <c r="Z22" i="1"/>
  <c r="AI22" i="1"/>
  <c r="AJ22" i="1"/>
  <c r="AS22" i="1"/>
  <c r="AT22" i="1"/>
  <c r="BC22" i="1"/>
  <c r="BD22" i="1"/>
  <c r="BM22" i="1"/>
  <c r="BN22" i="1"/>
  <c r="D23" i="1"/>
  <c r="N23" i="1"/>
  <c r="O26" i="1" s="1"/>
  <c r="P26" i="1" s="1"/>
  <c r="X23" i="1"/>
  <c r="AH23" i="1"/>
  <c r="AI26" i="1" s="1"/>
  <c r="AJ26" i="1" s="1"/>
  <c r="AR23" i="1"/>
  <c r="BB23" i="1"/>
  <c r="BL23" i="1"/>
  <c r="D26" i="1"/>
  <c r="E26" i="1"/>
  <c r="F26" i="1"/>
  <c r="N26" i="1"/>
  <c r="X26" i="1"/>
  <c r="Y26" i="1"/>
  <c r="Z26" i="1"/>
  <c r="AH26" i="1"/>
  <c r="AR26" i="1"/>
  <c r="AS26" i="1"/>
  <c r="AT26" i="1"/>
  <c r="BB26" i="1"/>
  <c r="BC26" i="1"/>
  <c r="BD26" i="1"/>
  <c r="BL26" i="1"/>
  <c r="BM26" i="1"/>
  <c r="BN26" i="1"/>
  <c r="E27" i="1"/>
  <c r="F27" i="1" s="1"/>
  <c r="O27" i="1"/>
  <c r="P27" i="1" s="1"/>
  <c r="Y27" i="1"/>
  <c r="Z27" i="1" s="1"/>
  <c r="AB26" i="1" s="1"/>
  <c r="AC26" i="1" s="1"/>
  <c r="AI27" i="1"/>
  <c r="AJ27" i="1" s="1"/>
  <c r="AS27" i="1"/>
  <c r="AT27" i="1" s="1"/>
  <c r="BC27" i="1"/>
  <c r="BD27" i="1" s="1"/>
  <c r="BM27" i="1"/>
  <c r="BN27" i="1" s="1"/>
  <c r="BP26" i="1" s="1"/>
  <c r="BQ26" i="1" s="1"/>
  <c r="E28" i="1"/>
  <c r="F28" i="1" s="1"/>
  <c r="O28" i="1"/>
  <c r="P28" i="1" s="1"/>
  <c r="Y28" i="1"/>
  <c r="Z28" i="1" s="1"/>
  <c r="AI28" i="1"/>
  <c r="AJ28" i="1" s="1"/>
  <c r="AS28" i="1"/>
  <c r="AT28" i="1" s="1"/>
  <c r="BC28" i="1"/>
  <c r="BD28" i="1" s="1"/>
  <c r="BM28" i="1"/>
  <c r="BN28" i="1" s="1"/>
  <c r="D29" i="1"/>
  <c r="N29" i="1"/>
  <c r="X29" i="1"/>
  <c r="Y32" i="1" s="1"/>
  <c r="Z32" i="1" s="1"/>
  <c r="AH29" i="1"/>
  <c r="AR29" i="1"/>
  <c r="BB29" i="1"/>
  <c r="BL29" i="1"/>
  <c r="D32" i="1"/>
  <c r="E32" i="1"/>
  <c r="F32" i="1" s="1"/>
  <c r="N32" i="1"/>
  <c r="O32" i="1"/>
  <c r="P32" i="1" s="1"/>
  <c r="X32" i="1"/>
  <c r="AH32" i="1"/>
  <c r="AI32" i="1"/>
  <c r="AJ32" i="1" s="1"/>
  <c r="AR32" i="1"/>
  <c r="AS32" i="1"/>
  <c r="AT32" i="1" s="1"/>
  <c r="BB32" i="1"/>
  <c r="BC32" i="1"/>
  <c r="BD32" i="1" s="1"/>
  <c r="BL32" i="1"/>
  <c r="BM32" i="1"/>
  <c r="BN32" i="1" s="1"/>
  <c r="E33" i="1"/>
  <c r="F33" i="1"/>
  <c r="O33" i="1"/>
  <c r="P33" i="1"/>
  <c r="Y33" i="1"/>
  <c r="Z33" i="1"/>
  <c r="AI33" i="1"/>
  <c r="AJ33" i="1"/>
  <c r="AS33" i="1"/>
  <c r="AT33" i="1"/>
  <c r="BC33" i="1"/>
  <c r="BD33" i="1"/>
  <c r="BM33" i="1"/>
  <c r="BN33" i="1"/>
  <c r="E34" i="1"/>
  <c r="F34" i="1"/>
  <c r="O34" i="1"/>
  <c r="P34" i="1"/>
  <c r="Y34" i="1"/>
  <c r="Z34" i="1"/>
  <c r="AI34" i="1"/>
  <c r="AJ34" i="1"/>
  <c r="AS34" i="1"/>
  <c r="AT34" i="1"/>
  <c r="BC34" i="1"/>
  <c r="BD34" i="1"/>
  <c r="BM34" i="1"/>
  <c r="BN34" i="1"/>
  <c r="D35" i="1"/>
  <c r="N35" i="1"/>
  <c r="O38" i="1" s="1"/>
  <c r="P38" i="1" s="1"/>
  <c r="X35" i="1"/>
  <c r="AH35" i="1"/>
  <c r="AR35" i="1"/>
  <c r="BB35" i="1"/>
  <c r="BC38" i="1" s="1"/>
  <c r="BD38" i="1" s="1"/>
  <c r="BL35" i="1"/>
  <c r="D38" i="1"/>
  <c r="E38" i="1"/>
  <c r="F38" i="1"/>
  <c r="H38" i="1" s="1"/>
  <c r="I38" i="1" s="1"/>
  <c r="N38" i="1"/>
  <c r="X38" i="1"/>
  <c r="Y38" i="1"/>
  <c r="Z38" i="1"/>
  <c r="AH38" i="1"/>
  <c r="AI38" i="1"/>
  <c r="AJ38" i="1"/>
  <c r="AK38" i="1" s="1"/>
  <c r="AR38" i="1"/>
  <c r="AS38" i="1"/>
  <c r="AT38" i="1"/>
  <c r="BB38" i="1"/>
  <c r="BL38" i="1"/>
  <c r="BM38" i="1"/>
  <c r="BN38" i="1"/>
  <c r="E39" i="1"/>
  <c r="F39" i="1" s="1"/>
  <c r="O39" i="1"/>
  <c r="P39" i="1" s="1"/>
  <c r="Y39" i="1"/>
  <c r="Z39" i="1" s="1"/>
  <c r="AI39" i="1"/>
  <c r="AJ39" i="1" s="1"/>
  <c r="AL38" i="1" s="1"/>
  <c r="AM38" i="1" s="1"/>
  <c r="AS39" i="1"/>
  <c r="AT39" i="1" s="1"/>
  <c r="BC39" i="1"/>
  <c r="BD39" i="1" s="1"/>
  <c r="BM39" i="1"/>
  <c r="BN39" i="1" s="1"/>
  <c r="E40" i="1"/>
  <c r="F40" i="1" s="1"/>
  <c r="O40" i="1"/>
  <c r="P40" i="1" s="1"/>
  <c r="Y40" i="1"/>
  <c r="Z40" i="1" s="1"/>
  <c r="AI40" i="1"/>
  <c r="AJ40" i="1" s="1"/>
  <c r="AS40" i="1"/>
  <c r="AT40" i="1" s="1"/>
  <c r="BC40" i="1"/>
  <c r="BD40" i="1" s="1"/>
  <c r="BM40" i="1"/>
  <c r="BN40" i="1" s="1"/>
  <c r="AV38" i="1" l="1"/>
  <c r="AW38" i="1" s="1"/>
  <c r="Q32" i="1"/>
  <c r="R32" i="1"/>
  <c r="S32" i="1" s="1"/>
  <c r="AA32" i="1"/>
  <c r="AB32" i="1"/>
  <c r="AC32" i="1" s="1"/>
  <c r="AV26" i="1"/>
  <c r="AW26" i="1" s="1"/>
  <c r="H26" i="1"/>
  <c r="I26" i="1" s="1"/>
  <c r="BF26" i="1"/>
  <c r="BG26" i="1" s="1"/>
  <c r="AL14" i="1"/>
  <c r="AM14" i="1" s="1"/>
  <c r="BP14" i="1"/>
  <c r="BQ14" i="1" s="1"/>
  <c r="AB14" i="1"/>
  <c r="AC14" i="1" s="1"/>
  <c r="H14" i="1"/>
  <c r="I14" i="1" s="1"/>
  <c r="Q14" i="1"/>
  <c r="R14" i="1"/>
  <c r="S14" i="1" s="1"/>
  <c r="BE38" i="1"/>
  <c r="BF38" i="1"/>
  <c r="BG38" i="1" s="1"/>
  <c r="Q38" i="1"/>
  <c r="R38" i="1"/>
  <c r="S38" i="1" s="1"/>
  <c r="BE32" i="1"/>
  <c r="BF32" i="1"/>
  <c r="BG32" i="1" s="1"/>
  <c r="AK32" i="1"/>
  <c r="AL32" i="1"/>
  <c r="AM32" i="1" s="1"/>
  <c r="BO26" i="1"/>
  <c r="AL26" i="1"/>
  <c r="AM26" i="1" s="1"/>
  <c r="AK26" i="1"/>
  <c r="BO20" i="1"/>
  <c r="BP20" i="1"/>
  <c r="BQ20" i="1" s="1"/>
  <c r="AU20" i="1"/>
  <c r="AV20" i="1"/>
  <c r="AW20" i="1" s="1"/>
  <c r="AA20" i="1"/>
  <c r="AB20" i="1"/>
  <c r="AC20" i="1" s="1"/>
  <c r="G20" i="1"/>
  <c r="H20" i="1"/>
  <c r="I20" i="1" s="1"/>
  <c r="AK14" i="1"/>
  <c r="BE8" i="1"/>
  <c r="BF8" i="1"/>
  <c r="BG8" i="1" s="1"/>
  <c r="AK8" i="1"/>
  <c r="AL8" i="1"/>
  <c r="AM8" i="1" s="1"/>
  <c r="Q8" i="1"/>
  <c r="R8" i="1"/>
  <c r="S8" i="1" s="1"/>
  <c r="G32" i="1"/>
  <c r="H32" i="1"/>
  <c r="I32" i="1" s="1"/>
  <c r="AV14" i="1"/>
  <c r="AW14" i="1" s="1"/>
  <c r="AB38" i="1"/>
  <c r="AC38" i="1" s="1"/>
  <c r="BP38" i="1"/>
  <c r="BQ38" i="1" s="1"/>
  <c r="BO32" i="1"/>
  <c r="BP32" i="1"/>
  <c r="BQ32" i="1" s="1"/>
  <c r="AU32" i="1"/>
  <c r="AV32" i="1"/>
  <c r="AW32" i="1" s="1"/>
  <c r="AU26" i="1"/>
  <c r="AA26" i="1"/>
  <c r="G26" i="1"/>
  <c r="R26" i="1"/>
  <c r="S26" i="1" s="1"/>
  <c r="Q26" i="1"/>
  <c r="BE20" i="1"/>
  <c r="BF20" i="1"/>
  <c r="BG20" i="1" s="1"/>
  <c r="AK20" i="1"/>
  <c r="AL20" i="1"/>
  <c r="AM20" i="1" s="1"/>
  <c r="Q20" i="1"/>
  <c r="R20" i="1"/>
  <c r="S20" i="1" s="1"/>
  <c r="BE14" i="1"/>
  <c r="BO8" i="1"/>
  <c r="BP8" i="1"/>
  <c r="BQ8" i="1" s="1"/>
  <c r="AU8" i="1"/>
  <c r="AV8" i="1"/>
  <c r="AW8" i="1" s="1"/>
  <c r="AA8" i="1"/>
  <c r="AB8" i="1"/>
  <c r="AC8" i="1" s="1"/>
  <c r="G8" i="1"/>
  <c r="H8" i="1"/>
  <c r="I8" i="1" s="1"/>
  <c r="BO38" i="1"/>
  <c r="AU38" i="1"/>
  <c r="AA38" i="1"/>
  <c r="G38" i="1"/>
  <c r="BE26" i="1"/>
  <c r="BO14" i="1"/>
  <c r="AU14" i="1"/>
  <c r="AA14" i="1"/>
  <c r="G14" i="1"/>
</calcChain>
</file>

<file path=xl/sharedStrings.xml><?xml version="1.0" encoding="utf-8"?>
<sst xmlns="http://schemas.openxmlformats.org/spreadsheetml/2006/main" count="325" uniqueCount="32">
  <si>
    <t>PSLR-2</t>
  </si>
  <si>
    <t>PSLR-1</t>
  </si>
  <si>
    <t>H460</t>
  </si>
  <si>
    <t>A549</t>
  </si>
  <si>
    <t>log2 values</t>
  </si>
  <si>
    <t>p-values (2-tailed t-tests)</t>
  </si>
  <si>
    <t>AVG Q</t>
  </si>
  <si>
    <t>lncRNA</t>
  </si>
  <si>
    <t>Cells</t>
  </si>
  <si>
    <t>indiv log2 values</t>
  </si>
  <si>
    <t>Fold-change (indiv values)</t>
  </si>
  <si>
    <t>CDC25C</t>
  </si>
  <si>
    <t>CCNB1</t>
  </si>
  <si>
    <t>CCNA2</t>
  </si>
  <si>
    <t>CDK1</t>
  </si>
  <si>
    <t>14-3-3-σ</t>
  </si>
  <si>
    <t>GADD45A</t>
  </si>
  <si>
    <t>CDKN1A</t>
  </si>
  <si>
    <t>B-ACTIN</t>
  </si>
  <si>
    <t>Vector</t>
  </si>
  <si>
    <t>48hr</t>
  </si>
  <si>
    <t>SEM</t>
  </si>
  <si>
    <t>STDEV</t>
  </si>
  <si>
    <r>
      <t>2</t>
    </r>
    <r>
      <rPr>
        <vertAlign val="superscript"/>
        <sz val="11"/>
        <rFont val="Times New Roman"/>
        <family val="1"/>
      </rPr>
      <t>(-Delta Ct)</t>
    </r>
  </si>
  <si>
    <t>Delta Ct</t>
  </si>
  <si>
    <t>Avg Ct</t>
  </si>
  <si>
    <t>Ct</t>
  </si>
  <si>
    <t>Primer</t>
  </si>
  <si>
    <t>Sample</t>
  </si>
  <si>
    <t>SFN/14-3-3-sigma</t>
  </si>
  <si>
    <t>Mitra et al.</t>
  </si>
  <si>
    <t>Figure 6-source data 1: qRT-PCR for Figure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</si>
</sst>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1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11" fontId="1" fillId="0" borderId="2" xfId="0" applyNumberFormat="1" applyFont="1" applyBorder="1" applyAlignment="1">
      <alignment horizontal="center" vertical="center"/>
    </xf>
    <xf numFmtId="11" fontId="3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BBB2-DF86-2544-BEB0-AB33B9AD47E0}">
  <dimension ref="A1:BQ55"/>
  <sheetViews>
    <sheetView tabSelected="1" zoomScale="94" workbookViewId="0"/>
  </sheetViews>
  <sheetFormatPr baseColWidth="10" defaultColWidth="9" defaultRowHeight="14" x14ac:dyDescent="0.15"/>
  <cols>
    <col min="1" max="2" width="9" style="1"/>
    <col min="3" max="9" width="9.1640625" style="1" bestFit="1" customWidth="1"/>
    <col min="10" max="12" width="9" style="1"/>
    <col min="13" max="19" width="9.1640625" style="1" bestFit="1" customWidth="1"/>
    <col min="20" max="22" width="9" style="1"/>
    <col min="23" max="29" width="9.1640625" style="1" bestFit="1" customWidth="1"/>
    <col min="30" max="32" width="9" style="1"/>
    <col min="33" max="39" width="9.1640625" style="1" bestFit="1" customWidth="1"/>
    <col min="40" max="42" width="9" style="1"/>
    <col min="43" max="49" width="9.1640625" style="1" bestFit="1" customWidth="1"/>
    <col min="50" max="52" width="9" style="1"/>
    <col min="53" max="53" width="9.1640625" style="1" bestFit="1" customWidth="1"/>
    <col min="54" max="54" width="12" style="1" bestFit="1" customWidth="1"/>
    <col min="55" max="59" width="9.1640625" style="1" bestFit="1" customWidth="1"/>
    <col min="60" max="62" width="9" style="1"/>
    <col min="63" max="63" width="9.1640625" style="1" bestFit="1" customWidth="1"/>
    <col min="64" max="64" width="12" style="1" bestFit="1" customWidth="1"/>
    <col min="65" max="68" width="9.1640625" style="1" bestFit="1" customWidth="1"/>
    <col min="69" max="69" width="12" style="1" bestFit="1" customWidth="1"/>
    <col min="70" max="16384" width="9" style="1"/>
  </cols>
  <sheetData>
    <row r="1" spans="1:69" ht="16" x14ac:dyDescent="0.2">
      <c r="A1" s="31" t="s">
        <v>31</v>
      </c>
      <c r="B1" s="32"/>
      <c r="C1" s="32"/>
      <c r="D1" s="32"/>
      <c r="E1" s="32"/>
      <c r="H1" s="31" t="s">
        <v>30</v>
      </c>
    </row>
    <row r="2" spans="1:69" x14ac:dyDescent="0.15">
      <c r="A2" s="1" t="s">
        <v>17</v>
      </c>
      <c r="K2" s="1" t="s">
        <v>16</v>
      </c>
      <c r="U2" s="1" t="s">
        <v>29</v>
      </c>
      <c r="AE2" s="1" t="s">
        <v>14</v>
      </c>
      <c r="AO2" s="1" t="s">
        <v>13</v>
      </c>
      <c r="AY2" s="1" t="s">
        <v>12</v>
      </c>
      <c r="BI2" s="1" t="s">
        <v>11</v>
      </c>
    </row>
    <row r="4" spans="1:69" ht="15" x14ac:dyDescent="0.15">
      <c r="A4" s="30" t="s">
        <v>28</v>
      </c>
      <c r="B4" s="30" t="s">
        <v>27</v>
      </c>
      <c r="C4" s="29" t="s">
        <v>26</v>
      </c>
      <c r="D4" s="29" t="s">
        <v>25</v>
      </c>
      <c r="E4" s="29" t="s">
        <v>24</v>
      </c>
      <c r="F4" s="28" t="s">
        <v>23</v>
      </c>
      <c r="G4" s="27" t="s">
        <v>6</v>
      </c>
      <c r="H4" s="26" t="s">
        <v>22</v>
      </c>
      <c r="I4" s="26" t="s">
        <v>21</v>
      </c>
      <c r="K4" s="30" t="s">
        <v>28</v>
      </c>
      <c r="L4" s="30" t="s">
        <v>27</v>
      </c>
      <c r="M4" s="29" t="s">
        <v>26</v>
      </c>
      <c r="N4" s="29" t="s">
        <v>25</v>
      </c>
      <c r="O4" s="29" t="s">
        <v>24</v>
      </c>
      <c r="P4" s="28" t="s">
        <v>23</v>
      </c>
      <c r="Q4" s="27" t="s">
        <v>6</v>
      </c>
      <c r="R4" s="26" t="s">
        <v>22</v>
      </c>
      <c r="S4" s="26" t="s">
        <v>21</v>
      </c>
      <c r="U4" s="30" t="s">
        <v>28</v>
      </c>
      <c r="V4" s="30" t="s">
        <v>27</v>
      </c>
      <c r="W4" s="29" t="s">
        <v>26</v>
      </c>
      <c r="X4" s="29" t="s">
        <v>25</v>
      </c>
      <c r="Y4" s="29" t="s">
        <v>24</v>
      </c>
      <c r="Z4" s="28" t="s">
        <v>23</v>
      </c>
      <c r="AA4" s="27" t="s">
        <v>6</v>
      </c>
      <c r="AB4" s="26" t="s">
        <v>22</v>
      </c>
      <c r="AC4" s="26" t="s">
        <v>21</v>
      </c>
      <c r="AE4" s="30" t="s">
        <v>28</v>
      </c>
      <c r="AF4" s="30" t="s">
        <v>27</v>
      </c>
      <c r="AG4" s="29" t="s">
        <v>26</v>
      </c>
      <c r="AH4" s="29" t="s">
        <v>25</v>
      </c>
      <c r="AI4" s="29" t="s">
        <v>24</v>
      </c>
      <c r="AJ4" s="28" t="s">
        <v>23</v>
      </c>
      <c r="AK4" s="27" t="s">
        <v>6</v>
      </c>
      <c r="AL4" s="26" t="s">
        <v>22</v>
      </c>
      <c r="AM4" s="26" t="s">
        <v>21</v>
      </c>
      <c r="AO4" s="30" t="s">
        <v>28</v>
      </c>
      <c r="AP4" s="30" t="s">
        <v>27</v>
      </c>
      <c r="AQ4" s="29" t="s">
        <v>26</v>
      </c>
      <c r="AR4" s="29" t="s">
        <v>25</v>
      </c>
      <c r="AS4" s="29" t="s">
        <v>24</v>
      </c>
      <c r="AT4" s="28" t="s">
        <v>23</v>
      </c>
      <c r="AU4" s="27" t="s">
        <v>6</v>
      </c>
      <c r="AV4" s="26" t="s">
        <v>22</v>
      </c>
      <c r="AW4" s="26" t="s">
        <v>21</v>
      </c>
      <c r="AY4" s="30" t="s">
        <v>28</v>
      </c>
      <c r="AZ4" s="30" t="s">
        <v>27</v>
      </c>
      <c r="BA4" s="29" t="s">
        <v>26</v>
      </c>
      <c r="BB4" s="29" t="s">
        <v>25</v>
      </c>
      <c r="BC4" s="29" t="s">
        <v>24</v>
      </c>
      <c r="BD4" s="28" t="s">
        <v>23</v>
      </c>
      <c r="BE4" s="27" t="s">
        <v>6</v>
      </c>
      <c r="BF4" s="26" t="s">
        <v>22</v>
      </c>
      <c r="BG4" s="26" t="s">
        <v>21</v>
      </c>
      <c r="BI4" s="30" t="s">
        <v>28</v>
      </c>
      <c r="BJ4" s="30" t="s">
        <v>27</v>
      </c>
      <c r="BK4" s="29" t="s">
        <v>26</v>
      </c>
      <c r="BL4" s="29" t="s">
        <v>25</v>
      </c>
      <c r="BM4" s="29" t="s">
        <v>24</v>
      </c>
      <c r="BN4" s="28" t="s">
        <v>23</v>
      </c>
      <c r="BO4" s="27" t="s">
        <v>6</v>
      </c>
      <c r="BP4" s="26" t="s">
        <v>22</v>
      </c>
      <c r="BQ4" s="26" t="s">
        <v>21</v>
      </c>
    </row>
    <row r="5" spans="1:69" x14ac:dyDescent="0.15">
      <c r="A5" s="17" t="s">
        <v>3</v>
      </c>
      <c r="B5" s="17" t="s">
        <v>18</v>
      </c>
      <c r="C5" s="18">
        <v>16.62285041809082</v>
      </c>
      <c r="D5" s="6">
        <f>(C5+C6+C7)/3</f>
        <v>16.403540293375652</v>
      </c>
      <c r="E5" s="12"/>
      <c r="F5" s="12"/>
      <c r="G5" s="12"/>
      <c r="H5" s="12"/>
      <c r="I5" s="9"/>
      <c r="K5" s="17" t="s">
        <v>3</v>
      </c>
      <c r="L5" s="17" t="s">
        <v>18</v>
      </c>
      <c r="M5" s="18">
        <v>16.62285041809082</v>
      </c>
      <c r="N5" s="6">
        <f>(M5+M6+M7)/3</f>
        <v>16.403540293375652</v>
      </c>
      <c r="O5" s="12"/>
      <c r="P5" s="12"/>
      <c r="Q5" s="12"/>
      <c r="R5" s="12"/>
      <c r="S5" s="9"/>
      <c r="U5" s="17" t="s">
        <v>3</v>
      </c>
      <c r="V5" s="17" t="s">
        <v>18</v>
      </c>
      <c r="W5" s="18">
        <v>16.62285041809082</v>
      </c>
      <c r="X5" s="6">
        <f>(W5+W6+W7)/3</f>
        <v>16.403540293375652</v>
      </c>
      <c r="Y5" s="12"/>
      <c r="Z5" s="12"/>
      <c r="AA5" s="12"/>
      <c r="AB5" s="12"/>
      <c r="AC5" s="9"/>
      <c r="AE5" s="17" t="s">
        <v>3</v>
      </c>
      <c r="AF5" s="17" t="s">
        <v>18</v>
      </c>
      <c r="AG5" s="18">
        <v>16.62285041809082</v>
      </c>
      <c r="AH5" s="6">
        <f>(AG5+AG6+AG7)/3</f>
        <v>16.403540293375652</v>
      </c>
      <c r="AI5" s="12"/>
      <c r="AJ5" s="12"/>
      <c r="AK5" s="12"/>
      <c r="AL5" s="12"/>
      <c r="AM5" s="9"/>
      <c r="AO5" s="17" t="s">
        <v>3</v>
      </c>
      <c r="AP5" s="17" t="s">
        <v>18</v>
      </c>
      <c r="AQ5" s="18">
        <v>16.62285041809082</v>
      </c>
      <c r="AR5" s="6">
        <f>(AQ5+AQ6+AQ7)/3</f>
        <v>16.403540293375652</v>
      </c>
      <c r="AS5" s="12"/>
      <c r="AT5" s="12"/>
      <c r="AU5" s="12"/>
      <c r="AV5" s="12"/>
      <c r="AW5" s="9"/>
      <c r="AY5" s="17" t="s">
        <v>3</v>
      </c>
      <c r="AZ5" s="17" t="s">
        <v>18</v>
      </c>
      <c r="BA5" s="18">
        <v>16.62285041809082</v>
      </c>
      <c r="BB5" s="6">
        <f>(BA5+BA6+BA7)/3</f>
        <v>16.403540293375652</v>
      </c>
      <c r="BC5" s="12"/>
      <c r="BD5" s="12"/>
      <c r="BE5" s="12"/>
      <c r="BF5" s="12"/>
      <c r="BG5" s="9"/>
      <c r="BI5" s="17" t="s">
        <v>3</v>
      </c>
      <c r="BJ5" s="17" t="s">
        <v>18</v>
      </c>
      <c r="BK5" s="18">
        <v>16.62285041809082</v>
      </c>
      <c r="BL5" s="6">
        <f>(BK5+BK6+BK7)/3</f>
        <v>16.403540293375652</v>
      </c>
      <c r="BM5" s="12"/>
      <c r="BN5" s="12"/>
      <c r="BO5" s="12"/>
      <c r="BP5" s="12"/>
      <c r="BQ5" s="9"/>
    </row>
    <row r="6" spans="1:69" x14ac:dyDescent="0.15">
      <c r="A6" s="9"/>
      <c r="B6" s="14"/>
      <c r="C6" s="18">
        <v>16.302631378173828</v>
      </c>
      <c r="D6" s="19"/>
      <c r="E6" s="11"/>
      <c r="F6" s="11"/>
      <c r="G6" s="11"/>
      <c r="H6" s="11"/>
      <c r="I6" s="9"/>
      <c r="K6" s="9"/>
      <c r="L6" s="14"/>
      <c r="M6" s="18">
        <v>16.302631378173828</v>
      </c>
      <c r="N6" s="19"/>
      <c r="O6" s="11"/>
      <c r="P6" s="11"/>
      <c r="Q6" s="11"/>
      <c r="R6" s="11"/>
      <c r="S6" s="9"/>
      <c r="U6" s="9"/>
      <c r="V6" s="14"/>
      <c r="W6" s="18">
        <v>16.302631378173828</v>
      </c>
      <c r="X6" s="19"/>
      <c r="Y6" s="11"/>
      <c r="Z6" s="11"/>
      <c r="AA6" s="11"/>
      <c r="AB6" s="11"/>
      <c r="AC6" s="9"/>
      <c r="AE6" s="9"/>
      <c r="AF6" s="14"/>
      <c r="AG6" s="18">
        <v>16.302631378173828</v>
      </c>
      <c r="AH6" s="19"/>
      <c r="AI6" s="11"/>
      <c r="AJ6" s="11"/>
      <c r="AK6" s="11"/>
      <c r="AL6" s="11"/>
      <c r="AM6" s="9"/>
      <c r="AO6" s="9"/>
      <c r="AP6" s="14"/>
      <c r="AQ6" s="18">
        <v>16.302631378173828</v>
      </c>
      <c r="AR6" s="19"/>
      <c r="AS6" s="11"/>
      <c r="AT6" s="11"/>
      <c r="AU6" s="11"/>
      <c r="AV6" s="11"/>
      <c r="AW6" s="9"/>
      <c r="AY6" s="9"/>
      <c r="AZ6" s="14"/>
      <c r="BA6" s="18">
        <v>16.302631378173828</v>
      </c>
      <c r="BB6" s="19"/>
      <c r="BC6" s="11"/>
      <c r="BD6" s="11"/>
      <c r="BE6" s="11"/>
      <c r="BF6" s="11"/>
      <c r="BG6" s="9"/>
      <c r="BI6" s="9"/>
      <c r="BJ6" s="14"/>
      <c r="BK6" s="18">
        <v>16.302631378173828</v>
      </c>
      <c r="BL6" s="19"/>
      <c r="BM6" s="11"/>
      <c r="BN6" s="11"/>
      <c r="BO6" s="11"/>
      <c r="BP6" s="11"/>
      <c r="BQ6" s="9"/>
    </row>
    <row r="7" spans="1:69" x14ac:dyDescent="0.15">
      <c r="A7" s="9" t="s">
        <v>19</v>
      </c>
      <c r="B7" s="14"/>
      <c r="C7" s="18">
        <v>16.285139083862305</v>
      </c>
      <c r="D7" s="19"/>
      <c r="E7" s="11"/>
      <c r="F7" s="11"/>
      <c r="G7" s="11"/>
      <c r="H7" s="11"/>
      <c r="I7" s="9"/>
      <c r="K7" s="9" t="s">
        <v>19</v>
      </c>
      <c r="L7" s="14"/>
      <c r="M7" s="18">
        <v>16.285139083862305</v>
      </c>
      <c r="N7" s="19"/>
      <c r="O7" s="11"/>
      <c r="P7" s="11"/>
      <c r="Q7" s="11"/>
      <c r="R7" s="11"/>
      <c r="S7" s="9"/>
      <c r="U7" s="9" t="s">
        <v>19</v>
      </c>
      <c r="V7" s="14"/>
      <c r="W7" s="18">
        <v>16.285139083862305</v>
      </c>
      <c r="X7" s="19"/>
      <c r="Y7" s="11"/>
      <c r="Z7" s="11"/>
      <c r="AA7" s="11"/>
      <c r="AB7" s="11"/>
      <c r="AC7" s="9"/>
      <c r="AE7" s="9" t="s">
        <v>19</v>
      </c>
      <c r="AF7" s="14"/>
      <c r="AG7" s="18">
        <v>16.285139083862305</v>
      </c>
      <c r="AH7" s="19"/>
      <c r="AI7" s="11"/>
      <c r="AJ7" s="11"/>
      <c r="AK7" s="11"/>
      <c r="AL7" s="11"/>
      <c r="AM7" s="9"/>
      <c r="AO7" s="9" t="s">
        <v>19</v>
      </c>
      <c r="AP7" s="14"/>
      <c r="AQ7" s="18">
        <v>16.285139083862305</v>
      </c>
      <c r="AR7" s="19"/>
      <c r="AS7" s="11"/>
      <c r="AT7" s="11"/>
      <c r="AU7" s="11"/>
      <c r="AV7" s="11"/>
      <c r="AW7" s="9"/>
      <c r="AY7" s="9" t="s">
        <v>19</v>
      </c>
      <c r="AZ7" s="14"/>
      <c r="BA7" s="18">
        <v>16.285139083862305</v>
      </c>
      <c r="BB7" s="19"/>
      <c r="BC7" s="11"/>
      <c r="BD7" s="11"/>
      <c r="BE7" s="11"/>
      <c r="BF7" s="11"/>
      <c r="BG7" s="9"/>
      <c r="BI7" s="9" t="s">
        <v>19</v>
      </c>
      <c r="BJ7" s="14"/>
      <c r="BK7" s="18">
        <v>16.285139083862305</v>
      </c>
      <c r="BL7" s="19"/>
      <c r="BM7" s="11"/>
      <c r="BN7" s="11"/>
      <c r="BO7" s="11"/>
      <c r="BP7" s="11"/>
      <c r="BQ7" s="9"/>
    </row>
    <row r="8" spans="1:69" x14ac:dyDescent="0.15">
      <c r="A8" s="14"/>
      <c r="B8" s="15" t="s">
        <v>17</v>
      </c>
      <c r="C8" s="18">
        <v>24.132480621337891</v>
      </c>
      <c r="D8" s="12">
        <f>(C8+C9+C10)/3</f>
        <v>24.125826517740887</v>
      </c>
      <c r="E8" s="11">
        <f>C8-D5</f>
        <v>7.7289403279622384</v>
      </c>
      <c r="F8" s="10">
        <f>POWER(2,-E8)</f>
        <v>4.7136477709418794E-3</v>
      </c>
      <c r="G8" s="10">
        <f>AVERAGE(F8:F10)</f>
        <v>4.7357277462591781E-3</v>
      </c>
      <c r="H8" s="10">
        <f>STDEV(F8:F10)</f>
        <v>6.4221743597333983E-5</v>
      </c>
      <c r="I8" s="9">
        <f>(H8)/SQRT(3)</f>
        <v>3.7078440953747901E-5</v>
      </c>
      <c r="K8" s="14"/>
      <c r="L8" s="14" t="s">
        <v>16</v>
      </c>
      <c r="M8" s="18">
        <v>26.298490524291992</v>
      </c>
      <c r="N8" s="12">
        <f>(M8+M9+M10)/3</f>
        <v>26.200548807779949</v>
      </c>
      <c r="O8" s="11">
        <f>M8-N5</f>
        <v>9.89495023091634</v>
      </c>
      <c r="P8" s="10">
        <f>POWER(2,-O8)</f>
        <v>1.0503237233886664E-3</v>
      </c>
      <c r="Q8" s="10">
        <f>AVERAGE(P8:P10)</f>
        <v>1.129268386386926E-3</v>
      </c>
      <c r="R8" s="10">
        <f>STDEV(P8:P10)</f>
        <v>1.3511450892099211E-4</v>
      </c>
      <c r="S8" s="9">
        <f>(R8)/SQRT(3)</f>
        <v>7.8008398096958884E-5</v>
      </c>
      <c r="U8" s="14"/>
      <c r="V8" s="14" t="s">
        <v>15</v>
      </c>
      <c r="W8" s="18">
        <v>26.930736541748001</v>
      </c>
      <c r="X8" s="12">
        <f>(W8+W9+W10)/3</f>
        <v>26.935477701822872</v>
      </c>
      <c r="Y8" s="11">
        <f>W8-X5</f>
        <v>10.527196248372348</v>
      </c>
      <c r="Z8" s="10">
        <f>POWER(2,-Y8)</f>
        <v>6.776386350521304E-4</v>
      </c>
      <c r="AA8" s="10">
        <f>AVERAGE(Z8:Z10)</f>
        <v>6.7542926285651343E-4</v>
      </c>
      <c r="AB8" s="10">
        <f>STDEV(Z8:Z10)</f>
        <v>5.3020244136742541E-6</v>
      </c>
      <c r="AC8" s="9">
        <f>(AB8)/SQRT(3)</f>
        <v>3.0611252224847985E-6</v>
      </c>
      <c r="AE8" s="14"/>
      <c r="AF8" s="14" t="s">
        <v>14</v>
      </c>
      <c r="AG8" s="18">
        <v>20.960878372192383</v>
      </c>
      <c r="AH8" s="12">
        <f>(AG8+AG9+AG10)/3</f>
        <v>20.694742838541668</v>
      </c>
      <c r="AI8" s="11">
        <f>AG8-AH5</f>
        <v>4.5573380788167306</v>
      </c>
      <c r="AJ8" s="10">
        <f>POWER(2,-AI8)</f>
        <v>4.2472178531872004E-2</v>
      </c>
      <c r="AK8" s="10">
        <f>AVERAGE(AJ8:AJ10)</f>
        <v>5.1777917430738153E-2</v>
      </c>
      <c r="AL8" s="10">
        <f>STDEV(AJ8:AJ10)</f>
        <v>1.0587745154541056E-2</v>
      </c>
      <c r="AM8" s="9">
        <f>(AL8)/SQRT(3)</f>
        <v>6.1128375150854347E-3</v>
      </c>
      <c r="AO8" s="14"/>
      <c r="AP8" s="14" t="s">
        <v>13</v>
      </c>
      <c r="AQ8" s="18">
        <v>23.728370666503906</v>
      </c>
      <c r="AR8" s="12">
        <f>(AQ8+AQ9+AQ10)/3</f>
        <v>23.728370030721027</v>
      </c>
      <c r="AS8" s="11">
        <f>AQ8-AR5</f>
        <v>7.324830373128254</v>
      </c>
      <c r="AT8" s="10">
        <f>POWER(2,-AS8)</f>
        <v>6.237439475902498E-3</v>
      </c>
      <c r="AU8" s="10">
        <f>AVERAGE(AT8:AT10)</f>
        <v>6.2441592583176572E-3</v>
      </c>
      <c r="AV8" s="10">
        <f>STDEV(AT8:AT10)</f>
        <v>3.5472064866137233E-4</v>
      </c>
      <c r="AW8" s="9">
        <f>(AV8)/SQRT(3)</f>
        <v>2.04798061991762E-4</v>
      </c>
      <c r="AY8" s="14"/>
      <c r="AZ8" s="14" t="s">
        <v>12</v>
      </c>
      <c r="BA8" s="18">
        <v>19.758087158203125</v>
      </c>
      <c r="BB8" s="12">
        <f>(BA8+BA9+BA10)/3</f>
        <v>19.810041427612305</v>
      </c>
      <c r="BC8" s="11">
        <f>BA8-BB5</f>
        <v>3.3545468648274728</v>
      </c>
      <c r="BD8" s="10">
        <f>POWER(2,-BC8)</f>
        <v>9.7764407330083375E-2</v>
      </c>
      <c r="BE8" s="10">
        <f>AVERAGE(BD8:BD10)</f>
        <v>9.4376966682037544E-2</v>
      </c>
      <c r="BF8" s="10">
        <f>STDEV(BD8:BD10)</f>
        <v>4.4364023800902942E-3</v>
      </c>
      <c r="BG8" s="9">
        <f>(BF8)/SQRT(3)</f>
        <v>2.5613581083786278E-3</v>
      </c>
      <c r="BI8" s="14"/>
      <c r="BJ8" s="14" t="s">
        <v>11</v>
      </c>
      <c r="BK8" s="18">
        <v>26.260950088500977</v>
      </c>
      <c r="BL8" s="12">
        <f>(BK8+BK9+BK10)/3</f>
        <v>26.265523910522461</v>
      </c>
      <c r="BM8" s="11">
        <f>BK8-BL5</f>
        <v>9.8574097951253243</v>
      </c>
      <c r="BN8" s="10">
        <f>POWER(2,-BM8)</f>
        <v>1.0780129354094916E-3</v>
      </c>
      <c r="BO8" s="10">
        <f>AVERAGE(BN8:BN10)</f>
        <v>1.0746261646686365E-3</v>
      </c>
      <c r="BP8" s="10">
        <f>STDEV(BN8:BN10)</f>
        <v>9.0503088871020295E-6</v>
      </c>
      <c r="BQ8" s="9">
        <f>(BP8)/SQRT(3)</f>
        <v>5.2251982722176198E-6</v>
      </c>
    </row>
    <row r="9" spans="1:69" x14ac:dyDescent="0.15">
      <c r="A9" s="14"/>
      <c r="B9" s="14"/>
      <c r="C9" s="18">
        <v>24.103864669799805</v>
      </c>
      <c r="D9" s="12"/>
      <c r="E9" s="11">
        <f>C9-D5</f>
        <v>7.7003243764241525</v>
      </c>
      <c r="F9" s="10">
        <f>POWER(2,-E9)</f>
        <v>4.8080766922206095E-3</v>
      </c>
      <c r="G9" s="10"/>
      <c r="H9" s="10"/>
      <c r="I9" s="9"/>
      <c r="K9" s="14"/>
      <c r="L9" s="14"/>
      <c r="M9" s="18">
        <v>26.295915603637695</v>
      </c>
      <c r="N9" s="12"/>
      <c r="O9" s="11">
        <f>M9-N5</f>
        <v>9.8923753102620431</v>
      </c>
      <c r="P9" s="10">
        <f>POWER(2,-O9)</f>
        <v>1.0522000140138496E-3</v>
      </c>
      <c r="Q9" s="10"/>
      <c r="R9" s="10"/>
      <c r="S9" s="9"/>
      <c r="U9" s="14"/>
      <c r="V9" s="14"/>
      <c r="W9" s="18">
        <v>26.948427581787101</v>
      </c>
      <c r="X9" s="12"/>
      <c r="Y9" s="11">
        <f>W9-X5</f>
        <v>10.544887288411449</v>
      </c>
      <c r="Z9" s="10">
        <f>POWER(2,-Y9)</f>
        <v>6.6937983523268716E-4</v>
      </c>
      <c r="AA9" s="10"/>
      <c r="AB9" s="10"/>
      <c r="AC9" s="9"/>
      <c r="AE9" s="14"/>
      <c r="AF9" s="14"/>
      <c r="AG9" s="18">
        <v>20.738103866577148</v>
      </c>
      <c r="AH9" s="12"/>
      <c r="AI9" s="11">
        <f>AG9-AH5</f>
        <v>4.3345635732014962</v>
      </c>
      <c r="AJ9" s="10">
        <f>POWER(2,-AI9)</f>
        <v>4.9563999777231214E-2</v>
      </c>
      <c r="AK9" s="10"/>
      <c r="AL9" s="10"/>
      <c r="AM9" s="9"/>
      <c r="AO9" s="14"/>
      <c r="AP9" s="14"/>
      <c r="AQ9" s="18">
        <v>23.810359954833984</v>
      </c>
      <c r="AR9" s="12"/>
      <c r="AS9" s="11">
        <f>AQ9-AR5</f>
        <v>7.4068196614583321</v>
      </c>
      <c r="AT9" s="10">
        <f>POWER(2,-AS9)</f>
        <v>5.8928462410871036E-3</v>
      </c>
      <c r="AU9" s="10"/>
      <c r="AV9" s="10"/>
      <c r="AW9" s="9"/>
      <c r="AY9" s="14"/>
      <c r="AZ9" s="14"/>
      <c r="BA9" s="18">
        <v>19.887844085693359</v>
      </c>
      <c r="BB9" s="12"/>
      <c r="BC9" s="11">
        <f>BA9-BB5</f>
        <v>3.4843037923177071</v>
      </c>
      <c r="BD9" s="10">
        <f>POWER(2,-BC9)</f>
        <v>8.9355243883549512E-2</v>
      </c>
      <c r="BE9" s="10"/>
      <c r="BF9" s="10"/>
      <c r="BG9" s="9"/>
      <c r="BI9" s="14"/>
      <c r="BJ9" s="14"/>
      <c r="BK9" s="18">
        <v>26.279323577880859</v>
      </c>
      <c r="BL9" s="12"/>
      <c r="BM9" s="11">
        <f>BK9-BL5</f>
        <v>9.8757832845052071</v>
      </c>
      <c r="BN9" s="10">
        <f>POWER(2,-BM9)</f>
        <v>1.0643709203345478E-3</v>
      </c>
      <c r="BO9" s="10"/>
      <c r="BP9" s="10"/>
      <c r="BQ9" s="9"/>
    </row>
    <row r="10" spans="1:69" x14ac:dyDescent="0.15">
      <c r="A10" s="14"/>
      <c r="B10" s="14"/>
      <c r="C10" s="7">
        <v>24.141134262084961</v>
      </c>
      <c r="D10" s="12"/>
      <c r="E10" s="11">
        <f>C10-D5</f>
        <v>7.7375939687093087</v>
      </c>
      <c r="F10" s="10">
        <f>POWER(2,-E10)</f>
        <v>4.6854587756150444E-3</v>
      </c>
      <c r="G10" s="10"/>
      <c r="H10" s="10"/>
      <c r="I10" s="3"/>
      <c r="K10" s="14"/>
      <c r="L10" s="14"/>
      <c r="M10" s="7">
        <v>26.007240295410156</v>
      </c>
      <c r="N10" s="12"/>
      <c r="O10" s="11">
        <f>M10-N5</f>
        <v>9.603700002034504</v>
      </c>
      <c r="P10" s="10">
        <f>POWER(2,-O10)</f>
        <v>1.2852814217582621E-3</v>
      </c>
      <c r="Q10" s="10"/>
      <c r="R10" s="10"/>
      <c r="S10" s="3"/>
      <c r="U10" s="14"/>
      <c r="V10" s="14"/>
      <c r="W10" s="7">
        <v>26.927268981933501</v>
      </c>
      <c r="X10" s="12"/>
      <c r="Y10" s="11">
        <f>W10-X5</f>
        <v>10.523728688557849</v>
      </c>
      <c r="Z10" s="10">
        <f>POWER(2,-Y10)</f>
        <v>6.792693182847225E-4</v>
      </c>
      <c r="AA10" s="10"/>
      <c r="AB10" s="10"/>
      <c r="AC10" s="3"/>
      <c r="AE10" s="14"/>
      <c r="AF10" s="14"/>
      <c r="AG10" s="7">
        <v>20.385246276855469</v>
      </c>
      <c r="AH10" s="12"/>
      <c r="AI10" s="11">
        <f>AG10-AH5</f>
        <v>3.9817059834798165</v>
      </c>
      <c r="AJ10" s="10">
        <f>POWER(2,-AI10)</f>
        <v>6.3297573983111269E-2</v>
      </c>
      <c r="AK10" s="10"/>
      <c r="AL10" s="10"/>
      <c r="AM10" s="3"/>
      <c r="AO10" s="14"/>
      <c r="AP10" s="14"/>
      <c r="AQ10" s="7">
        <v>23.646379470825195</v>
      </c>
      <c r="AR10" s="12"/>
      <c r="AS10" s="11">
        <f>AQ10-AR5</f>
        <v>7.2428391774495431</v>
      </c>
      <c r="AT10" s="10">
        <f>POWER(2,-AS10)</f>
        <v>6.60219205796337E-3</v>
      </c>
      <c r="AU10" s="10"/>
      <c r="AV10" s="10"/>
      <c r="AW10" s="3"/>
      <c r="AY10" s="14"/>
      <c r="AZ10" s="14"/>
      <c r="BA10" s="7">
        <v>19.78419303894043</v>
      </c>
      <c r="BB10" s="12"/>
      <c r="BC10" s="11">
        <f>BA10-BB5</f>
        <v>3.3806527455647775</v>
      </c>
      <c r="BD10" s="10">
        <f>POWER(2,-BC10)</f>
        <v>9.6011248832479759E-2</v>
      </c>
      <c r="BE10" s="10"/>
      <c r="BF10" s="10"/>
      <c r="BG10" s="3"/>
      <c r="BI10" s="14"/>
      <c r="BJ10" s="14"/>
      <c r="BK10" s="7">
        <v>26.256298065185547</v>
      </c>
      <c r="BL10" s="12"/>
      <c r="BM10" s="11">
        <f>BK10-BL5</f>
        <v>9.8527577718098946</v>
      </c>
      <c r="BN10" s="10">
        <f>POWER(2,-BM10)</f>
        <v>1.0814946382618699E-3</v>
      </c>
      <c r="BO10" s="10"/>
      <c r="BP10" s="10"/>
      <c r="BQ10" s="3"/>
    </row>
    <row r="11" spans="1:69" x14ac:dyDescent="0.15">
      <c r="A11" s="17" t="s">
        <v>3</v>
      </c>
      <c r="B11" s="17" t="s">
        <v>18</v>
      </c>
      <c r="C11" s="13">
        <v>16.622695922851562</v>
      </c>
      <c r="D11" s="12">
        <f>(C11+C12+C13)/3</f>
        <v>16.560459136962891</v>
      </c>
      <c r="E11" s="11"/>
      <c r="F11" s="10"/>
      <c r="G11" s="10"/>
      <c r="H11" s="10"/>
      <c r="I11" s="9"/>
      <c r="K11" s="17" t="s">
        <v>3</v>
      </c>
      <c r="L11" s="17" t="s">
        <v>18</v>
      </c>
      <c r="M11" s="13">
        <v>16.622695922851562</v>
      </c>
      <c r="N11" s="12">
        <f>(M11+M12+M13)/3</f>
        <v>16.560459136962891</v>
      </c>
      <c r="O11" s="11"/>
      <c r="P11" s="10"/>
      <c r="Q11" s="10"/>
      <c r="R11" s="10"/>
      <c r="S11" s="9"/>
      <c r="U11" s="17" t="s">
        <v>3</v>
      </c>
      <c r="V11" s="17" t="s">
        <v>18</v>
      </c>
      <c r="W11" s="13">
        <v>16.622695922851562</v>
      </c>
      <c r="X11" s="12">
        <f>(W11+W12+W13)/3</f>
        <v>16.560459136962891</v>
      </c>
      <c r="Y11" s="11"/>
      <c r="Z11" s="10"/>
      <c r="AA11" s="10"/>
      <c r="AB11" s="10"/>
      <c r="AC11" s="9"/>
      <c r="AE11" s="17" t="s">
        <v>3</v>
      </c>
      <c r="AF11" s="17" t="s">
        <v>18</v>
      </c>
      <c r="AG11" s="13">
        <v>16.622695922851562</v>
      </c>
      <c r="AH11" s="12">
        <f>(AG11+AG12+AG13)/3</f>
        <v>16.560459136962891</v>
      </c>
      <c r="AI11" s="11"/>
      <c r="AJ11" s="10"/>
      <c r="AK11" s="10"/>
      <c r="AL11" s="10"/>
      <c r="AM11" s="9"/>
      <c r="AO11" s="17" t="s">
        <v>3</v>
      </c>
      <c r="AP11" s="17" t="s">
        <v>18</v>
      </c>
      <c r="AQ11" s="13">
        <v>16.622695922851562</v>
      </c>
      <c r="AR11" s="12">
        <f>(AQ11+AQ12+AQ13)/3</f>
        <v>16.560459136962891</v>
      </c>
      <c r="AS11" s="11"/>
      <c r="AT11" s="10"/>
      <c r="AU11" s="10"/>
      <c r="AV11" s="10"/>
      <c r="AW11" s="9"/>
      <c r="AY11" s="17" t="s">
        <v>3</v>
      </c>
      <c r="AZ11" s="17" t="s">
        <v>18</v>
      </c>
      <c r="BA11" s="13">
        <v>16.622695922851562</v>
      </c>
      <c r="BB11" s="12">
        <f>(BA11+BA12+BA13)/3</f>
        <v>16.560459136962891</v>
      </c>
      <c r="BC11" s="11"/>
      <c r="BD11" s="10"/>
      <c r="BE11" s="10"/>
      <c r="BF11" s="10"/>
      <c r="BG11" s="9"/>
      <c r="BI11" s="17" t="s">
        <v>3</v>
      </c>
      <c r="BJ11" s="17" t="s">
        <v>18</v>
      </c>
      <c r="BK11" s="13">
        <v>16.622695922851562</v>
      </c>
      <c r="BL11" s="12">
        <f>(BK11+BK12+BK13)/3</f>
        <v>16.560459136962891</v>
      </c>
      <c r="BM11" s="11"/>
      <c r="BN11" s="10"/>
      <c r="BO11" s="10"/>
      <c r="BP11" s="10"/>
      <c r="BQ11" s="9"/>
    </row>
    <row r="12" spans="1:69" x14ac:dyDescent="0.15">
      <c r="A12" s="9"/>
      <c r="B12" s="14"/>
      <c r="C12" s="13">
        <v>16.491762161254883</v>
      </c>
      <c r="D12" s="12"/>
      <c r="E12" s="11"/>
      <c r="F12" s="10"/>
      <c r="G12" s="10"/>
      <c r="H12" s="10"/>
      <c r="I12" s="9"/>
      <c r="K12" s="9"/>
      <c r="L12" s="14"/>
      <c r="M12" s="13">
        <v>16.491762161254883</v>
      </c>
      <c r="N12" s="12"/>
      <c r="O12" s="11"/>
      <c r="P12" s="10"/>
      <c r="Q12" s="10"/>
      <c r="R12" s="10"/>
      <c r="S12" s="9"/>
      <c r="U12" s="9"/>
      <c r="V12" s="14"/>
      <c r="W12" s="13">
        <v>16.491762161254883</v>
      </c>
      <c r="X12" s="12"/>
      <c r="Y12" s="11"/>
      <c r="Z12" s="10"/>
      <c r="AA12" s="10"/>
      <c r="AB12" s="10"/>
      <c r="AC12" s="9"/>
      <c r="AE12" s="9"/>
      <c r="AF12" s="14"/>
      <c r="AG12" s="13">
        <v>16.491762161254883</v>
      </c>
      <c r="AH12" s="12"/>
      <c r="AI12" s="11"/>
      <c r="AJ12" s="10"/>
      <c r="AK12" s="10"/>
      <c r="AL12" s="10"/>
      <c r="AM12" s="9"/>
      <c r="AO12" s="9"/>
      <c r="AP12" s="14"/>
      <c r="AQ12" s="13">
        <v>16.491762161254883</v>
      </c>
      <c r="AR12" s="12"/>
      <c r="AS12" s="11"/>
      <c r="AT12" s="10"/>
      <c r="AU12" s="10"/>
      <c r="AV12" s="10"/>
      <c r="AW12" s="9"/>
      <c r="AY12" s="9"/>
      <c r="AZ12" s="14"/>
      <c r="BA12" s="13">
        <v>16.491762161254883</v>
      </c>
      <c r="BB12" s="12"/>
      <c r="BC12" s="11"/>
      <c r="BD12" s="10"/>
      <c r="BE12" s="10"/>
      <c r="BF12" s="10"/>
      <c r="BG12" s="9"/>
      <c r="BI12" s="9"/>
      <c r="BJ12" s="14"/>
      <c r="BK12" s="13">
        <v>16.491762161254883</v>
      </c>
      <c r="BL12" s="12"/>
      <c r="BM12" s="11"/>
      <c r="BN12" s="10"/>
      <c r="BO12" s="10"/>
      <c r="BP12" s="10"/>
      <c r="BQ12" s="9"/>
    </row>
    <row r="13" spans="1:69" x14ac:dyDescent="0.15">
      <c r="A13" s="15" t="s">
        <v>1</v>
      </c>
      <c r="B13" s="14"/>
      <c r="C13" s="13">
        <v>16.566919326782227</v>
      </c>
      <c r="D13" s="12"/>
      <c r="E13" s="11"/>
      <c r="F13" s="10"/>
      <c r="G13" s="10"/>
      <c r="H13" s="10"/>
      <c r="I13" s="9"/>
      <c r="K13" s="15" t="s">
        <v>1</v>
      </c>
      <c r="L13" s="14"/>
      <c r="M13" s="13">
        <v>16.566919326782227</v>
      </c>
      <c r="N13" s="12"/>
      <c r="O13" s="11"/>
      <c r="P13" s="10"/>
      <c r="Q13" s="10"/>
      <c r="R13" s="10"/>
      <c r="S13" s="9"/>
      <c r="U13" s="15" t="s">
        <v>1</v>
      </c>
      <c r="V13" s="14"/>
      <c r="W13" s="13">
        <v>16.566919326782227</v>
      </c>
      <c r="X13" s="12"/>
      <c r="Y13" s="11"/>
      <c r="Z13" s="10"/>
      <c r="AA13" s="10"/>
      <c r="AB13" s="10"/>
      <c r="AC13" s="9"/>
      <c r="AE13" s="15" t="s">
        <v>1</v>
      </c>
      <c r="AF13" s="14"/>
      <c r="AG13" s="13">
        <v>16.566919326782227</v>
      </c>
      <c r="AH13" s="12"/>
      <c r="AI13" s="11"/>
      <c r="AJ13" s="10"/>
      <c r="AK13" s="10"/>
      <c r="AL13" s="10"/>
      <c r="AM13" s="9"/>
      <c r="AO13" s="15" t="s">
        <v>1</v>
      </c>
      <c r="AP13" s="14"/>
      <c r="AQ13" s="13">
        <v>16.566919326782227</v>
      </c>
      <c r="AR13" s="12"/>
      <c r="AS13" s="11"/>
      <c r="AT13" s="10"/>
      <c r="AU13" s="10"/>
      <c r="AV13" s="10"/>
      <c r="AW13" s="9"/>
      <c r="AY13" s="15" t="s">
        <v>1</v>
      </c>
      <c r="AZ13" s="14"/>
      <c r="BA13" s="13">
        <v>16.566919326782227</v>
      </c>
      <c r="BB13" s="12"/>
      <c r="BC13" s="11"/>
      <c r="BD13" s="10"/>
      <c r="BE13" s="10"/>
      <c r="BF13" s="10"/>
      <c r="BG13" s="9"/>
      <c r="BI13" s="15" t="s">
        <v>1</v>
      </c>
      <c r="BJ13" s="14"/>
      <c r="BK13" s="13">
        <v>16.566919326782227</v>
      </c>
      <c r="BL13" s="12"/>
      <c r="BM13" s="11"/>
      <c r="BN13" s="10"/>
      <c r="BO13" s="10"/>
      <c r="BP13" s="10"/>
      <c r="BQ13" s="9"/>
    </row>
    <row r="14" spans="1:69" x14ac:dyDescent="0.15">
      <c r="A14" s="14"/>
      <c r="B14" s="15" t="s">
        <v>17</v>
      </c>
      <c r="C14" s="13">
        <v>19.036975860595703</v>
      </c>
      <c r="D14" s="12">
        <f>(C14+C15+C16)/3</f>
        <v>18.963010787963867</v>
      </c>
      <c r="E14" s="11">
        <f>C14-D11</f>
        <v>2.4765167236328125</v>
      </c>
      <c r="F14" s="10">
        <f>POWER(2,-E14)</f>
        <v>0.17967770072097067</v>
      </c>
      <c r="G14" s="10">
        <f>AVERAGE(F14:F16)</f>
        <v>0.18925567559975545</v>
      </c>
      <c r="H14" s="10">
        <f>STDEV(F14:F16)</f>
        <v>8.3879274110310233E-3</v>
      </c>
      <c r="I14" s="9">
        <f>(H14)/SQRT(3)</f>
        <v>4.8427721487018021E-3</v>
      </c>
      <c r="K14" s="15"/>
      <c r="L14" s="14" t="s">
        <v>16</v>
      </c>
      <c r="M14" s="13">
        <v>21.037801742553711</v>
      </c>
      <c r="N14" s="12">
        <f>(M14+M15+M16)/3</f>
        <v>21.261359532674152</v>
      </c>
      <c r="O14" s="11">
        <f>M14-N11</f>
        <v>4.4773426055908203</v>
      </c>
      <c r="P14" s="10">
        <f>POWER(2,-O14)</f>
        <v>4.4893718065963116E-2</v>
      </c>
      <c r="Q14" s="10">
        <f>AVERAGE(P14:P16)</f>
        <v>3.8979363719614878E-2</v>
      </c>
      <c r="R14" s="10">
        <f>STDEV(P14:P16)</f>
        <v>7.5962143193613746E-3</v>
      </c>
      <c r="S14" s="9">
        <f>(R14)/SQRT(3)</f>
        <v>4.3856763821053801E-3</v>
      </c>
      <c r="U14" s="14"/>
      <c r="V14" s="14" t="s">
        <v>15</v>
      </c>
      <c r="W14" s="13">
        <v>21.6282539367675</v>
      </c>
      <c r="X14" s="12">
        <f>(W14+W15+W16)/3</f>
        <v>21.454636891682913</v>
      </c>
      <c r="Y14" s="11">
        <f>W14-X11</f>
        <v>5.0677947998046093</v>
      </c>
      <c r="Z14" s="10">
        <f>POWER(2,-Y14)</f>
        <v>2.9815476425626729E-2</v>
      </c>
      <c r="AA14" s="10">
        <f>AVERAGE(Z14:Z16)</f>
        <v>3.3771541408427801E-2</v>
      </c>
      <c r="AB14" s="10">
        <f>STDEV(Z14:Z16)</f>
        <v>3.7795463906070731E-3</v>
      </c>
      <c r="AC14" s="9">
        <f>(AB14)/SQRT(3)</f>
        <v>2.1821221260316724E-3</v>
      </c>
      <c r="AE14" s="14"/>
      <c r="AF14" s="14" t="s">
        <v>14</v>
      </c>
      <c r="AG14" s="13">
        <v>23.372844696044922</v>
      </c>
      <c r="AH14" s="12">
        <f>(AG14+AG15+AG16)/3</f>
        <v>23.16148567199707</v>
      </c>
      <c r="AI14" s="11">
        <f>AG14-AH11</f>
        <v>6.8123855590820312</v>
      </c>
      <c r="AJ14" s="10">
        <f>POWER(2,-AI14)</f>
        <v>8.8974919692529613E-3</v>
      </c>
      <c r="AK14" s="10">
        <f>AVERAGE(AJ14:AJ16)</f>
        <v>1.0356177004277115E-2</v>
      </c>
      <c r="AL14" s="10">
        <f>STDEV(AJ14:AJ16)</f>
        <v>1.2744823533926083E-3</v>
      </c>
      <c r="AM14" s="9">
        <f>(AL14)/SQRT(3)</f>
        <v>7.3582272980865016E-4</v>
      </c>
      <c r="AO14" s="14"/>
      <c r="AP14" s="14" t="s">
        <v>13</v>
      </c>
      <c r="AQ14" s="13">
        <v>26.641759872436523</v>
      </c>
      <c r="AR14" s="12">
        <f>(AQ14+AQ15+AQ16)/3</f>
        <v>26.812624613444012</v>
      </c>
      <c r="AS14" s="11">
        <f>AQ14-AR11</f>
        <v>10.081300735473633</v>
      </c>
      <c r="AT14" s="10">
        <f>POWER(2,-AS14)</f>
        <v>9.2305182078922157E-4</v>
      </c>
      <c r="AU14" s="10">
        <f>AVERAGE(AT14:AT16)</f>
        <v>8.2291028494001163E-4</v>
      </c>
      <c r="AV14" s="10">
        <f>STDEV(AT14:AT16)</f>
        <v>8.6984083396462634E-5</v>
      </c>
      <c r="AW14" s="9">
        <f>(AV14)/SQRT(3)</f>
        <v>5.0220283964160559E-5</v>
      </c>
      <c r="AY14" s="14"/>
      <c r="AZ14" s="14" t="s">
        <v>12</v>
      </c>
      <c r="BA14" s="13">
        <v>29.17317008972168</v>
      </c>
      <c r="BB14" s="12">
        <f>(BA14+BA15+BA16)/3</f>
        <v>29.313800175984664</v>
      </c>
      <c r="BC14" s="11">
        <f>BA14-BB11</f>
        <v>12.612710952758789</v>
      </c>
      <c r="BD14" s="10">
        <f>POWER(2,-BC14)</f>
        <v>1.5965983517098492E-4</v>
      </c>
      <c r="BE14" s="10">
        <f>AVERAGE(BD14:BD16)</f>
        <v>1.4529017270132702E-4</v>
      </c>
      <c r="BF14" s="10">
        <f>STDEV(BD14:BD16)</f>
        <v>1.4145679496890272E-5</v>
      </c>
      <c r="BG14" s="9">
        <f>(BF14)/SQRT(3)</f>
        <v>8.1670118653997691E-6</v>
      </c>
      <c r="BI14" s="14"/>
      <c r="BJ14" s="14" t="s">
        <v>11</v>
      </c>
      <c r="BK14" s="13">
        <v>29.945442199707031</v>
      </c>
      <c r="BL14" s="12">
        <f>(BK14+BK15+BK16)/3</f>
        <v>29.945442199707031</v>
      </c>
      <c r="BM14" s="11">
        <f>BK14-BL11</f>
        <v>13.384983062744141</v>
      </c>
      <c r="BN14" s="10">
        <f>POWER(2,-BM14)</f>
        <v>9.3479979108147224E-5</v>
      </c>
      <c r="BO14" s="10">
        <f>AVERAGE(BN14:BN16)</f>
        <v>9.3480135584251745E-5</v>
      </c>
      <c r="BP14" s="10">
        <f>STDEV(BN14:BN16)</f>
        <v>2.0948084012787709E-7</v>
      </c>
      <c r="BQ14" s="9">
        <f>(BP14)/SQRT(3)</f>
        <v>1.2094381943789881E-7</v>
      </c>
    </row>
    <row r="15" spans="1:69" x14ac:dyDescent="0.15">
      <c r="A15" s="14"/>
      <c r="B15" s="14"/>
      <c r="C15" s="13">
        <v>18.935297012329102</v>
      </c>
      <c r="D15" s="12"/>
      <c r="E15" s="11">
        <f>C15-D11</f>
        <v>2.3748378753662109</v>
      </c>
      <c r="F15" s="10">
        <f>POWER(2,-E15)</f>
        <v>0.19279801787361317</v>
      </c>
      <c r="G15" s="10"/>
      <c r="H15" s="10"/>
      <c r="I15" s="9"/>
      <c r="K15" s="14"/>
      <c r="L15" s="14"/>
      <c r="M15" s="13">
        <v>21.599647521972656</v>
      </c>
      <c r="N15" s="12"/>
      <c r="O15" s="11">
        <f>M15-N11</f>
        <v>5.0391883850097656</v>
      </c>
      <c r="P15" s="10">
        <f>POWER(2,-O15)</f>
        <v>3.0412571454026205E-2</v>
      </c>
      <c r="Q15" s="10"/>
      <c r="R15" s="10"/>
      <c r="S15" s="9"/>
      <c r="U15" s="14"/>
      <c r="V15" s="14"/>
      <c r="W15" s="13">
        <v>21.303379058837891</v>
      </c>
      <c r="X15" s="12"/>
      <c r="Y15" s="11">
        <f>W15-X11</f>
        <v>4.742919921875</v>
      </c>
      <c r="Z15" s="10">
        <f>POWER(2,-Y15)</f>
        <v>3.7345547993490991E-2</v>
      </c>
      <c r="AA15" s="10"/>
      <c r="AB15" s="10"/>
      <c r="AC15" s="9"/>
      <c r="AE15" s="14"/>
      <c r="AF15" s="14"/>
      <c r="AG15" s="13">
        <v>23.033840179443359</v>
      </c>
      <c r="AH15" s="12"/>
      <c r="AI15" s="11">
        <f>AG15-AH11</f>
        <v>6.4733810424804688</v>
      </c>
      <c r="AJ15" s="10">
        <f>POWER(2,-AI15)</f>
        <v>1.125429080357789E-2</v>
      </c>
      <c r="AK15" s="10"/>
      <c r="AL15" s="10"/>
      <c r="AM15" s="9"/>
      <c r="AO15" s="14"/>
      <c r="AP15" s="14"/>
      <c r="AQ15" s="13">
        <v>26.885536193847656</v>
      </c>
      <c r="AR15" s="12"/>
      <c r="AS15" s="11">
        <f>AQ15-AR11</f>
        <v>10.325077056884766</v>
      </c>
      <c r="AT15" s="10">
        <f>POWER(2,-AS15)</f>
        <v>7.7954662985505721E-4</v>
      </c>
      <c r="AU15" s="10"/>
      <c r="AV15" s="10"/>
      <c r="AW15" s="9"/>
      <c r="AY15" s="14"/>
      <c r="AZ15" s="14"/>
      <c r="BA15" s="13">
        <v>29.454429626464801</v>
      </c>
      <c r="BB15" s="12"/>
      <c r="BC15" s="11">
        <f>BA15-BB11</f>
        <v>12.89397048950191</v>
      </c>
      <c r="BD15" s="10">
        <f>POWER(2,-BC15)</f>
        <v>1.3137965571634436E-4</v>
      </c>
      <c r="BE15" s="10"/>
      <c r="BF15" s="10"/>
      <c r="BG15" s="9"/>
      <c r="BI15" s="14"/>
      <c r="BJ15" s="14"/>
      <c r="BK15" s="13">
        <v>29.942209243774414</v>
      </c>
      <c r="BL15" s="12"/>
      <c r="BM15" s="11">
        <f>BK15-BL11</f>
        <v>13.381750106811523</v>
      </c>
      <c r="BN15" s="10">
        <f>POWER(2,-BM15)</f>
        <v>9.3689694618600706E-5</v>
      </c>
      <c r="BO15" s="10"/>
      <c r="BP15" s="10"/>
      <c r="BQ15" s="9"/>
    </row>
    <row r="16" spans="1:69" x14ac:dyDescent="0.15">
      <c r="A16" s="14"/>
      <c r="B16" s="14"/>
      <c r="C16" s="7">
        <v>18.916759490966797</v>
      </c>
      <c r="D16" s="12"/>
      <c r="E16" s="11">
        <f>C16-D11</f>
        <v>2.3563003540039062</v>
      </c>
      <c r="F16" s="10">
        <f>POWER(2,-E16)</f>
        <v>0.19529130820468257</v>
      </c>
      <c r="G16" s="10"/>
      <c r="H16" s="10"/>
      <c r="I16" s="3"/>
      <c r="K16" s="14"/>
      <c r="L16" s="14"/>
      <c r="M16" s="7">
        <v>21.146629333496094</v>
      </c>
      <c r="N16" s="12"/>
      <c r="O16" s="11">
        <f>M16-N11</f>
        <v>4.5861701965332031</v>
      </c>
      <c r="P16" s="10">
        <f>POWER(2,-O16)</f>
        <v>4.1631801638855291E-2</v>
      </c>
      <c r="Q16" s="10"/>
      <c r="R16" s="10"/>
      <c r="S16" s="3"/>
      <c r="U16" s="14"/>
      <c r="V16" s="14"/>
      <c r="W16" s="7">
        <v>21.432277679443359</v>
      </c>
      <c r="X16" s="12"/>
      <c r="Y16" s="11">
        <f>W16-X11</f>
        <v>4.8718185424804688</v>
      </c>
      <c r="Z16" s="10">
        <f>POWER(2,-Y16)</f>
        <v>3.4153599806165662E-2</v>
      </c>
      <c r="AA16" s="10"/>
      <c r="AB16" s="10"/>
      <c r="AC16" s="3"/>
      <c r="AE16" s="14"/>
      <c r="AF16" s="14"/>
      <c r="AG16" s="7">
        <v>23.07777214050293</v>
      </c>
      <c r="AH16" s="12"/>
      <c r="AI16" s="11">
        <f>AG16-AH11</f>
        <v>6.5173130035400391</v>
      </c>
      <c r="AJ16" s="10">
        <f>POWER(2,-AI16)</f>
        <v>1.0916748240000492E-2</v>
      </c>
      <c r="AK16" s="10"/>
      <c r="AL16" s="10"/>
      <c r="AM16" s="3"/>
      <c r="AO16" s="14"/>
      <c r="AP16" s="14"/>
      <c r="AQ16" s="7">
        <v>26.910577774047852</v>
      </c>
      <c r="AR16" s="12"/>
      <c r="AS16" s="11">
        <f>AQ16-AR11</f>
        <v>10.350118637084961</v>
      </c>
      <c r="AT16" s="10">
        <f>POWER(2,-AS16)</f>
        <v>7.661324041757559E-4</v>
      </c>
      <c r="AU16" s="10"/>
      <c r="AV16" s="10"/>
      <c r="AW16" s="3"/>
      <c r="AY16" s="14"/>
      <c r="AZ16" s="14"/>
      <c r="BA16" s="7">
        <v>29.3138008117675</v>
      </c>
      <c r="BB16" s="12"/>
      <c r="BC16" s="11">
        <f>BA16-BB11</f>
        <v>12.753341674804609</v>
      </c>
      <c r="BD16" s="10">
        <f>POWER(2,-BC16)</f>
        <v>1.4483102721665178E-4</v>
      </c>
      <c r="BE16" s="10"/>
      <c r="BF16" s="10"/>
      <c r="BG16" s="3"/>
      <c r="BI16" s="14"/>
      <c r="BJ16" s="14"/>
      <c r="BK16" s="7">
        <v>29.948675155639648</v>
      </c>
      <c r="BL16" s="12"/>
      <c r="BM16" s="11">
        <f>BK16-BL11</f>
        <v>13.388216018676758</v>
      </c>
      <c r="BN16" s="10">
        <f>POWER(2,-BM16)</f>
        <v>9.3270733026007291E-5</v>
      </c>
      <c r="BO16" s="10"/>
      <c r="BP16" s="10"/>
      <c r="BQ16" s="3"/>
    </row>
    <row r="17" spans="1:69" x14ac:dyDescent="0.15">
      <c r="A17" s="17" t="s">
        <v>3</v>
      </c>
      <c r="B17" s="17" t="s">
        <v>18</v>
      </c>
      <c r="C17" s="13">
        <v>16.341669082641602</v>
      </c>
      <c r="D17" s="12">
        <f>(C17+C18+C19)/3</f>
        <v>16.135365168253582</v>
      </c>
      <c r="E17" s="12"/>
      <c r="F17" s="16"/>
      <c r="G17" s="16"/>
      <c r="H17" s="16"/>
      <c r="I17" s="9"/>
      <c r="K17" s="17" t="s">
        <v>3</v>
      </c>
      <c r="L17" s="17" t="s">
        <v>18</v>
      </c>
      <c r="M17" s="13">
        <v>16.341669082641602</v>
      </c>
      <c r="N17" s="12">
        <f>(M17+M18+M19)/3</f>
        <v>16.135365168253582</v>
      </c>
      <c r="O17" s="12"/>
      <c r="P17" s="16"/>
      <c r="Q17" s="16"/>
      <c r="R17" s="16"/>
      <c r="S17" s="9"/>
      <c r="U17" s="17" t="s">
        <v>3</v>
      </c>
      <c r="V17" s="17" t="s">
        <v>18</v>
      </c>
      <c r="W17" s="13">
        <v>16.341669082641602</v>
      </c>
      <c r="X17" s="12">
        <f>(W17+W18+W19)/3</f>
        <v>16.135365168253582</v>
      </c>
      <c r="Y17" s="12"/>
      <c r="Z17" s="16"/>
      <c r="AA17" s="16"/>
      <c r="AB17" s="16"/>
      <c r="AC17" s="9"/>
      <c r="AE17" s="17" t="s">
        <v>3</v>
      </c>
      <c r="AF17" s="17" t="s">
        <v>18</v>
      </c>
      <c r="AG17" s="13">
        <v>16.341669082641602</v>
      </c>
      <c r="AH17" s="12">
        <f>(AG17+AG18+AG19)/3</f>
        <v>16.135365168253582</v>
      </c>
      <c r="AI17" s="12"/>
      <c r="AJ17" s="16"/>
      <c r="AK17" s="16"/>
      <c r="AL17" s="16"/>
      <c r="AM17" s="9"/>
      <c r="AO17" s="17" t="s">
        <v>3</v>
      </c>
      <c r="AP17" s="17" t="s">
        <v>18</v>
      </c>
      <c r="AQ17" s="13">
        <v>16.341669082641602</v>
      </c>
      <c r="AR17" s="12">
        <f>(AQ17+AQ18+AQ19)/3</f>
        <v>16.135365168253582</v>
      </c>
      <c r="AS17" s="12"/>
      <c r="AT17" s="16"/>
      <c r="AU17" s="16"/>
      <c r="AV17" s="16"/>
      <c r="AW17" s="9"/>
      <c r="AY17" s="17" t="s">
        <v>3</v>
      </c>
      <c r="AZ17" s="17" t="s">
        <v>18</v>
      </c>
      <c r="BA17" s="13">
        <v>16.341669082641602</v>
      </c>
      <c r="BB17" s="12">
        <f>(BA17+BA18+BA19)/3</f>
        <v>16.135365168253582</v>
      </c>
      <c r="BC17" s="12"/>
      <c r="BD17" s="16"/>
      <c r="BE17" s="16"/>
      <c r="BF17" s="16"/>
      <c r="BG17" s="9"/>
      <c r="BI17" s="17" t="s">
        <v>3</v>
      </c>
      <c r="BJ17" s="17" t="s">
        <v>18</v>
      </c>
      <c r="BK17" s="13">
        <v>16.341669082641602</v>
      </c>
      <c r="BL17" s="12">
        <f>(BK17+BK18+BK19)/3</f>
        <v>16.135365168253582</v>
      </c>
      <c r="BM17" s="12"/>
      <c r="BN17" s="16"/>
      <c r="BO17" s="16"/>
      <c r="BP17" s="16"/>
      <c r="BQ17" s="9"/>
    </row>
    <row r="18" spans="1:69" x14ac:dyDescent="0.15">
      <c r="A18" s="9"/>
      <c r="B18" s="14"/>
      <c r="C18" s="13">
        <v>16.018730163574219</v>
      </c>
      <c r="D18" s="12"/>
      <c r="E18" s="11"/>
      <c r="F18" s="10"/>
      <c r="G18" s="10"/>
      <c r="H18" s="10"/>
      <c r="I18" s="9"/>
      <c r="K18" s="9"/>
      <c r="L18" s="14"/>
      <c r="M18" s="13">
        <v>16.018730163574219</v>
      </c>
      <c r="N18" s="12"/>
      <c r="O18" s="11"/>
      <c r="P18" s="10"/>
      <c r="Q18" s="10"/>
      <c r="R18" s="10"/>
      <c r="S18" s="9"/>
      <c r="U18" s="9"/>
      <c r="V18" s="14"/>
      <c r="W18" s="13">
        <v>16.018730163574219</v>
      </c>
      <c r="X18" s="12"/>
      <c r="Y18" s="11"/>
      <c r="Z18" s="10"/>
      <c r="AA18" s="10"/>
      <c r="AB18" s="10"/>
      <c r="AC18" s="9"/>
      <c r="AE18" s="9"/>
      <c r="AF18" s="14"/>
      <c r="AG18" s="13">
        <v>16.018730163574219</v>
      </c>
      <c r="AH18" s="12"/>
      <c r="AI18" s="11"/>
      <c r="AJ18" s="10"/>
      <c r="AK18" s="10"/>
      <c r="AL18" s="10"/>
      <c r="AM18" s="9"/>
      <c r="AO18" s="9"/>
      <c r="AP18" s="14"/>
      <c r="AQ18" s="13">
        <v>16.018730163574219</v>
      </c>
      <c r="AR18" s="12"/>
      <c r="AS18" s="11"/>
      <c r="AT18" s="10"/>
      <c r="AU18" s="10"/>
      <c r="AV18" s="10"/>
      <c r="AW18" s="9"/>
      <c r="AY18" s="9"/>
      <c r="AZ18" s="14"/>
      <c r="BA18" s="13">
        <v>16.018730163574219</v>
      </c>
      <c r="BB18" s="12"/>
      <c r="BC18" s="11"/>
      <c r="BD18" s="10"/>
      <c r="BE18" s="10"/>
      <c r="BF18" s="10"/>
      <c r="BG18" s="9"/>
      <c r="BI18" s="9"/>
      <c r="BJ18" s="14"/>
      <c r="BK18" s="13">
        <v>16.018730163574219</v>
      </c>
      <c r="BL18" s="12"/>
      <c r="BM18" s="11"/>
      <c r="BN18" s="10"/>
      <c r="BO18" s="10"/>
      <c r="BP18" s="10"/>
      <c r="BQ18" s="9"/>
    </row>
    <row r="19" spans="1:69" x14ac:dyDescent="0.15">
      <c r="A19" s="15" t="s">
        <v>0</v>
      </c>
      <c r="B19" s="14"/>
      <c r="C19" s="13">
        <v>16.045696258544922</v>
      </c>
      <c r="D19" s="12"/>
      <c r="E19" s="11"/>
      <c r="F19" s="10"/>
      <c r="G19" s="10"/>
      <c r="H19" s="10"/>
      <c r="I19" s="9"/>
      <c r="K19" s="15" t="s">
        <v>0</v>
      </c>
      <c r="L19" s="14"/>
      <c r="M19" s="13">
        <v>16.045696258544922</v>
      </c>
      <c r="N19" s="12"/>
      <c r="O19" s="11"/>
      <c r="P19" s="10"/>
      <c r="Q19" s="10"/>
      <c r="R19" s="10"/>
      <c r="S19" s="9"/>
      <c r="U19" s="15" t="s">
        <v>0</v>
      </c>
      <c r="V19" s="14"/>
      <c r="W19" s="13">
        <v>16.045696258544922</v>
      </c>
      <c r="X19" s="12"/>
      <c r="Y19" s="11"/>
      <c r="Z19" s="10"/>
      <c r="AA19" s="10"/>
      <c r="AB19" s="10"/>
      <c r="AC19" s="9"/>
      <c r="AE19" s="15" t="s">
        <v>0</v>
      </c>
      <c r="AF19" s="14"/>
      <c r="AG19" s="13">
        <v>16.045696258544922</v>
      </c>
      <c r="AH19" s="12"/>
      <c r="AI19" s="11"/>
      <c r="AJ19" s="10"/>
      <c r="AK19" s="10"/>
      <c r="AL19" s="10"/>
      <c r="AM19" s="9"/>
      <c r="AO19" s="15" t="s">
        <v>0</v>
      </c>
      <c r="AP19" s="14"/>
      <c r="AQ19" s="13">
        <v>16.045696258544922</v>
      </c>
      <c r="AR19" s="12"/>
      <c r="AS19" s="11"/>
      <c r="AT19" s="10"/>
      <c r="AU19" s="10"/>
      <c r="AV19" s="10"/>
      <c r="AW19" s="9"/>
      <c r="AY19" s="15" t="s">
        <v>0</v>
      </c>
      <c r="AZ19" s="14"/>
      <c r="BA19" s="13">
        <v>16.045696258544922</v>
      </c>
      <c r="BB19" s="12"/>
      <c r="BC19" s="11"/>
      <c r="BD19" s="10"/>
      <c r="BE19" s="10"/>
      <c r="BF19" s="10"/>
      <c r="BG19" s="9"/>
      <c r="BI19" s="15" t="s">
        <v>0</v>
      </c>
      <c r="BJ19" s="14"/>
      <c r="BK19" s="13">
        <v>16.045696258544922</v>
      </c>
      <c r="BL19" s="12"/>
      <c r="BM19" s="11"/>
      <c r="BN19" s="10"/>
      <c r="BO19" s="10"/>
      <c r="BP19" s="10"/>
      <c r="BQ19" s="9"/>
    </row>
    <row r="20" spans="1:69" x14ac:dyDescent="0.15">
      <c r="A20" s="14"/>
      <c r="B20" s="15" t="s">
        <v>17</v>
      </c>
      <c r="C20" s="13">
        <v>18.289466857910156</v>
      </c>
      <c r="D20" s="12">
        <f>(C20+C21+C22)/3</f>
        <v>18.159758885701496</v>
      </c>
      <c r="E20" s="11">
        <f>C20-D17</f>
        <v>2.1541016896565743</v>
      </c>
      <c r="F20" s="10">
        <f>POWER(2,-E20)</f>
        <v>0.2246729448201876</v>
      </c>
      <c r="G20" s="10">
        <f>AVERAGE(F20:F22)</f>
        <v>0.24629915196617125</v>
      </c>
      <c r="H20" s="10">
        <f>STDEV(F20:F22)</f>
        <v>1.8753333371621089E-2</v>
      </c>
      <c r="I20" s="9">
        <f>(H20)/SQRT(3)</f>
        <v>1.0827242070308229E-2</v>
      </c>
      <c r="K20" s="14"/>
      <c r="L20" s="14" t="s">
        <v>16</v>
      </c>
      <c r="M20" s="13">
        <v>22.865610122680664</v>
      </c>
      <c r="N20" s="12">
        <f>(M20+M21+M22)/3</f>
        <v>22.875955581665039</v>
      </c>
      <c r="O20" s="11">
        <f>M20-N17</f>
        <v>6.7302449544270821</v>
      </c>
      <c r="P20" s="10">
        <f>POWER(2,-O20)</f>
        <v>9.4187743093592634E-3</v>
      </c>
      <c r="Q20" s="10">
        <f>AVERAGE(P20:P22)</f>
        <v>9.3564822426145198E-3</v>
      </c>
      <c r="R20" s="10">
        <f>STDEV(P20:P22)</f>
        <v>3.7360940540732778E-4</v>
      </c>
      <c r="S20" s="9">
        <f>(R20)/SQRT(3)</f>
        <v>2.1570349078369673E-4</v>
      </c>
      <c r="U20" s="14"/>
      <c r="V20" s="14" t="s">
        <v>15</v>
      </c>
      <c r="W20" s="13">
        <v>20.730312728881799</v>
      </c>
      <c r="X20" s="12">
        <f>(W20+W21+W22)/3</f>
        <v>20.79375788370767</v>
      </c>
      <c r="Y20" s="11">
        <f>W20-X17</f>
        <v>4.5949475606282171</v>
      </c>
      <c r="Z20" s="10">
        <f>POWER(2,-Y20)</f>
        <v>4.1379282485068926E-2</v>
      </c>
      <c r="AA20" s="10">
        <f>AVERAGE(Z20:Z22)</f>
        <v>3.9638651018875037E-2</v>
      </c>
      <c r="AB20" s="10">
        <f>STDEV(Z20:Z22)</f>
        <v>2.1543821015509211E-3</v>
      </c>
      <c r="AC20" s="9">
        <f>(AB20)/SQRT(3)</f>
        <v>1.243833086267736E-3</v>
      </c>
      <c r="AE20" s="14"/>
      <c r="AF20" s="14" t="s">
        <v>14</v>
      </c>
      <c r="AG20" s="13">
        <v>25.307853698730469</v>
      </c>
      <c r="AH20" s="12">
        <f>(AG20+AG21+AG22)/3</f>
        <v>25.562133789062457</v>
      </c>
      <c r="AI20" s="11">
        <f>AG20-AH17</f>
        <v>9.1724885304768868</v>
      </c>
      <c r="AJ20" s="10">
        <f>POWER(2,-AI20)</f>
        <v>1.7330289493658921E-3</v>
      </c>
      <c r="AK20" s="10">
        <f>AVERAGE(AJ20:AJ22)</f>
        <v>1.466123020253518E-3</v>
      </c>
      <c r="AL20" s="10">
        <f>STDEV(AJ20:AJ22)</f>
        <v>2.4379552022178163E-4</v>
      </c>
      <c r="AM20" s="9">
        <f>(AL20)/SQRT(3)</f>
        <v>1.4075540922727048E-4</v>
      </c>
      <c r="AO20" s="14"/>
      <c r="AP20" s="14" t="s">
        <v>13</v>
      </c>
      <c r="AQ20" s="13">
        <v>28.394411087036133</v>
      </c>
      <c r="AR20" s="12">
        <f>(AQ20+AQ21+AQ22)/3</f>
        <v>28.272362391153973</v>
      </c>
      <c r="AS20" s="11">
        <f>AQ20-AR17</f>
        <v>12.259045918782551</v>
      </c>
      <c r="AT20" s="10">
        <f>POWER(2,-AS20)</f>
        <v>2.0401376009289806E-4</v>
      </c>
      <c r="AU20" s="10">
        <f>AVERAGE(AT20:AT22)</f>
        <v>2.2244269556801182E-4</v>
      </c>
      <c r="AV20" s="10">
        <f>STDEV(AT20:AT22)</f>
        <v>1.6536263041015336E-5</v>
      </c>
      <c r="AW20" s="9">
        <f>(AV20)/SQRT(3)</f>
        <v>9.5472159181206651E-6</v>
      </c>
      <c r="AY20" s="14"/>
      <c r="AZ20" s="14" t="s">
        <v>12</v>
      </c>
      <c r="BA20" s="13">
        <v>25.03923225402832</v>
      </c>
      <c r="BB20" s="12">
        <f>(BA20+BA21+BA22)/3</f>
        <v>25.056183497111004</v>
      </c>
      <c r="BC20" s="11">
        <f>BA20-BB17</f>
        <v>8.9038670857747384</v>
      </c>
      <c r="BD20" s="10">
        <f>POWER(2,-BC20)</f>
        <v>2.0877040310605306E-3</v>
      </c>
      <c r="BE20" s="10">
        <f>AVERAGE(BD20:BD22)</f>
        <v>2.0637607490391072E-3</v>
      </c>
      <c r="BF20" s="10">
        <f>STDEV(BD20:BD22)</f>
        <v>5.2132209472076601E-5</v>
      </c>
      <c r="BG20" s="9">
        <f>(BF20)/SQRT(3)</f>
        <v>3.0098545172153385E-5</v>
      </c>
      <c r="BI20" s="14"/>
      <c r="BJ20" s="14" t="s">
        <v>11</v>
      </c>
      <c r="BK20" s="13">
        <v>32.527313232421875</v>
      </c>
      <c r="BL20" s="12">
        <f>(BK20+BK21+BK22)/3</f>
        <v>32.324849446614586</v>
      </c>
      <c r="BM20" s="11">
        <f>BK20-BL17</f>
        <v>16.391948064168293</v>
      </c>
      <c r="BN20" s="10">
        <f>POWER(2,-BM20)</f>
        <v>1.1628720850252834E-5</v>
      </c>
      <c r="BO20" s="10">
        <f>AVERAGE(BN20:BN22)</f>
        <v>1.3445586709299998E-5</v>
      </c>
      <c r="BP20" s="10">
        <f>STDEV(BN20:BN22)</f>
        <v>1.5794951102378211E-6</v>
      </c>
      <c r="BQ20" s="9">
        <f>(BP20)/SQRT(3)</f>
        <v>9.1192192707950371E-7</v>
      </c>
    </row>
    <row r="21" spans="1:69" x14ac:dyDescent="0.15">
      <c r="A21" s="14"/>
      <c r="B21" s="14"/>
      <c r="C21" s="13">
        <v>18.089529037475586</v>
      </c>
      <c r="D21" s="12"/>
      <c r="E21" s="11">
        <f>C21-D17</f>
        <v>1.954163869222004</v>
      </c>
      <c r="F21" s="10">
        <f>POWER(2,-E21)</f>
        <v>0.25807031916252593</v>
      </c>
      <c r="G21" s="10"/>
      <c r="H21" s="10"/>
      <c r="I21" s="9"/>
      <c r="K21" s="14"/>
      <c r="L21" s="14"/>
      <c r="M21" s="13">
        <v>22.938352584838867</v>
      </c>
      <c r="N21" s="12"/>
      <c r="O21" s="11">
        <f>M21-N17</f>
        <v>6.8029874165852853</v>
      </c>
      <c r="P21" s="10">
        <f>POWER(2,-O21)</f>
        <v>8.9556420631912281E-3</v>
      </c>
      <c r="Q21" s="10"/>
      <c r="R21" s="10"/>
      <c r="S21" s="9"/>
      <c r="U21" s="14"/>
      <c r="V21" s="14"/>
      <c r="W21" s="13">
        <v>20.768173217773438</v>
      </c>
      <c r="X21" s="12"/>
      <c r="Y21" s="11">
        <f>W21-X17</f>
        <v>4.6328080495198556</v>
      </c>
      <c r="Z21" s="10">
        <f>POWER(2,-Y21)</f>
        <v>4.0307495385850461E-2</v>
      </c>
      <c r="AA21" s="10"/>
      <c r="AB21" s="10"/>
      <c r="AC21" s="9"/>
      <c r="AE21" s="14"/>
      <c r="AF21" s="14"/>
      <c r="AG21" s="13">
        <v>25.7732734680175</v>
      </c>
      <c r="AH21" s="12"/>
      <c r="AI21" s="11">
        <f>AG21-AH17</f>
        <v>9.6379082997639181</v>
      </c>
      <c r="AJ21" s="10">
        <f>POWER(2,-AI21)</f>
        <v>1.2551640918383841E-3</v>
      </c>
      <c r="AK21" s="10"/>
      <c r="AL21" s="10"/>
      <c r="AM21" s="9"/>
      <c r="AO21" s="14"/>
      <c r="AP21" s="14"/>
      <c r="AQ21" s="13">
        <v>28.184383392333984</v>
      </c>
      <c r="AR21" s="12"/>
      <c r="AS21" s="11">
        <f>AQ21-AR17</f>
        <v>12.049018224080402</v>
      </c>
      <c r="AT21" s="10">
        <f>POWER(2,-AS21)</f>
        <v>2.3598483569407265E-4</v>
      </c>
      <c r="AU21" s="10"/>
      <c r="AV21" s="10"/>
      <c r="AW21" s="9"/>
      <c r="AY21" s="14"/>
      <c r="AZ21" s="14"/>
      <c r="BA21" s="13">
        <v>25.098297119140625</v>
      </c>
      <c r="BB21" s="12"/>
      <c r="BC21" s="11">
        <f>BA21-BB17</f>
        <v>8.9629319508870431</v>
      </c>
      <c r="BD21" s="10">
        <f>POWER(2,-BC21)</f>
        <v>2.003958085679167E-3</v>
      </c>
      <c r="BE21" s="10"/>
      <c r="BF21" s="10"/>
      <c r="BG21" s="9"/>
      <c r="BI21" s="14"/>
      <c r="BJ21" s="14"/>
      <c r="BK21" s="13">
        <v>32.237491607666016</v>
      </c>
      <c r="BL21" s="12"/>
      <c r="BM21" s="11">
        <f>BK21-BL17</f>
        <v>16.102126439412434</v>
      </c>
      <c r="BN21" s="10">
        <f>POWER(2,-BM21)</f>
        <v>1.4215984712312952E-5</v>
      </c>
      <c r="BO21" s="10"/>
      <c r="BP21" s="10"/>
      <c r="BQ21" s="9"/>
    </row>
    <row r="22" spans="1:69" ht="15" thickBot="1" x14ac:dyDescent="0.2">
      <c r="A22" s="25"/>
      <c r="B22" s="25"/>
      <c r="C22" s="24">
        <v>18.10028076171875</v>
      </c>
      <c r="D22" s="23"/>
      <c r="E22" s="22">
        <f>C22-D17</f>
        <v>1.9649155934651681</v>
      </c>
      <c r="F22" s="21">
        <f>POWER(2,-E22)</f>
        <v>0.25615419191580024</v>
      </c>
      <c r="G22" s="21"/>
      <c r="H22" s="21"/>
      <c r="I22" s="20"/>
      <c r="K22" s="25"/>
      <c r="L22" s="25"/>
      <c r="M22" s="24">
        <v>22.823904037475586</v>
      </c>
      <c r="N22" s="23"/>
      <c r="O22" s="22">
        <f>M22-N17</f>
        <v>6.688538869222004</v>
      </c>
      <c r="P22" s="21">
        <f>POWER(2,-O22)</f>
        <v>9.6950303552930661E-3</v>
      </c>
      <c r="Q22" s="21"/>
      <c r="R22" s="21"/>
      <c r="S22" s="20"/>
      <c r="U22" s="25"/>
      <c r="V22" s="25"/>
      <c r="W22" s="24">
        <v>20.882787704467773</v>
      </c>
      <c r="X22" s="23"/>
      <c r="Y22" s="22">
        <f>W22-X17</f>
        <v>4.7474225362141915</v>
      </c>
      <c r="Z22" s="21">
        <f>POWER(2,-Y22)</f>
        <v>3.7229175185705739E-2</v>
      </c>
      <c r="AA22" s="21"/>
      <c r="AB22" s="21"/>
      <c r="AC22" s="20"/>
      <c r="AE22" s="25"/>
      <c r="AF22" s="25"/>
      <c r="AG22" s="24">
        <v>25.6052742004394</v>
      </c>
      <c r="AH22" s="23"/>
      <c r="AI22" s="22">
        <f>AG22-AH17</f>
        <v>9.4699090321858179</v>
      </c>
      <c r="AJ22" s="21">
        <f>POWER(2,-AI22)</f>
        <v>1.4101760195562774E-3</v>
      </c>
      <c r="AK22" s="21"/>
      <c r="AL22" s="21"/>
      <c r="AM22" s="20"/>
      <c r="AO22" s="25"/>
      <c r="AP22" s="25"/>
      <c r="AQ22" s="24">
        <v>28.238292694091797</v>
      </c>
      <c r="AR22" s="23"/>
      <c r="AS22" s="22">
        <f>AQ22-AR17</f>
        <v>12.102927525838215</v>
      </c>
      <c r="AT22" s="21">
        <f>POWER(2,-AS22)</f>
        <v>2.2732949091706483E-4</v>
      </c>
      <c r="AU22" s="21"/>
      <c r="AV22" s="21"/>
      <c r="AW22" s="20"/>
      <c r="AY22" s="25"/>
      <c r="AZ22" s="25"/>
      <c r="BA22" s="24">
        <v>25.031021118164062</v>
      </c>
      <c r="BB22" s="23"/>
      <c r="BC22" s="22">
        <f>BA22-BB17</f>
        <v>8.8956559499104806</v>
      </c>
      <c r="BD22" s="21">
        <f>POWER(2,-BC22)</f>
        <v>2.0996201303776245E-3</v>
      </c>
      <c r="BE22" s="21"/>
      <c r="BF22" s="21"/>
      <c r="BG22" s="20"/>
      <c r="BI22" s="25"/>
      <c r="BJ22" s="25"/>
      <c r="BK22" s="24">
        <v>32.209743499755859</v>
      </c>
      <c r="BL22" s="23"/>
      <c r="BM22" s="22">
        <f>BK22-BL17</f>
        <v>16.074378331502277</v>
      </c>
      <c r="BN22" s="21">
        <f>POWER(2,-BM22)</f>
        <v>1.4492054565334208E-5</v>
      </c>
      <c r="BO22" s="21"/>
      <c r="BP22" s="21"/>
      <c r="BQ22" s="20"/>
    </row>
    <row r="23" spans="1:69" x14ac:dyDescent="0.15">
      <c r="A23" s="15" t="s">
        <v>2</v>
      </c>
      <c r="B23" s="15" t="s">
        <v>18</v>
      </c>
      <c r="C23" s="18">
        <v>15.771562576293945</v>
      </c>
      <c r="D23" s="5">
        <f>(C23+C24+C25)/3</f>
        <v>15.714876492818197</v>
      </c>
      <c r="E23" s="11"/>
      <c r="F23" s="11"/>
      <c r="G23" s="11"/>
      <c r="H23" s="11"/>
      <c r="I23" s="9"/>
      <c r="K23" s="15" t="s">
        <v>2</v>
      </c>
      <c r="L23" s="15" t="s">
        <v>18</v>
      </c>
      <c r="M23" s="18">
        <v>15.771562576293945</v>
      </c>
      <c r="N23" s="5">
        <f>(M23+M24+M25)/3</f>
        <v>15.714876492818197</v>
      </c>
      <c r="O23" s="11"/>
      <c r="P23" s="11"/>
      <c r="Q23" s="11"/>
      <c r="R23" s="11"/>
      <c r="S23" s="9"/>
      <c r="U23" s="15" t="s">
        <v>2</v>
      </c>
      <c r="V23" s="15" t="s">
        <v>18</v>
      </c>
      <c r="W23" s="18">
        <v>15.771562576293945</v>
      </c>
      <c r="X23" s="5">
        <f>(W23+W24+W25)/3</f>
        <v>15.714876492818197</v>
      </c>
      <c r="Y23" s="11"/>
      <c r="Z23" s="11"/>
      <c r="AA23" s="11"/>
      <c r="AB23" s="11"/>
      <c r="AC23" s="9"/>
      <c r="AE23" s="15" t="s">
        <v>2</v>
      </c>
      <c r="AF23" s="15" t="s">
        <v>18</v>
      </c>
      <c r="AG23" s="18">
        <v>15.771562576293945</v>
      </c>
      <c r="AH23" s="5">
        <f>(AG23+AG24+AG25)/3</f>
        <v>15.714876492818197</v>
      </c>
      <c r="AI23" s="11"/>
      <c r="AJ23" s="11"/>
      <c r="AK23" s="11"/>
      <c r="AL23" s="11"/>
      <c r="AM23" s="9"/>
      <c r="AO23" s="15" t="s">
        <v>2</v>
      </c>
      <c r="AP23" s="15" t="s">
        <v>18</v>
      </c>
      <c r="AQ23" s="18">
        <v>15.771562576293945</v>
      </c>
      <c r="AR23" s="5">
        <f>(AQ23+AQ24+AQ25)/3</f>
        <v>15.714876492818197</v>
      </c>
      <c r="AS23" s="11"/>
      <c r="AT23" s="11"/>
      <c r="AU23" s="11"/>
      <c r="AV23" s="11"/>
      <c r="AW23" s="9"/>
      <c r="AY23" s="15" t="s">
        <v>2</v>
      </c>
      <c r="AZ23" s="15" t="s">
        <v>18</v>
      </c>
      <c r="BA23" s="18">
        <v>15.771562576293945</v>
      </c>
      <c r="BB23" s="5">
        <f>(BA23+BA24+BA25)/3</f>
        <v>15.714876492818197</v>
      </c>
      <c r="BC23" s="11"/>
      <c r="BD23" s="11"/>
      <c r="BE23" s="11"/>
      <c r="BF23" s="11"/>
      <c r="BG23" s="9"/>
      <c r="BI23" s="15" t="s">
        <v>2</v>
      </c>
      <c r="BJ23" s="15" t="s">
        <v>18</v>
      </c>
      <c r="BK23" s="18">
        <v>15.771562576293945</v>
      </c>
      <c r="BL23" s="5">
        <f>(BK23+BK24+BK25)/3</f>
        <v>15.714876492818197</v>
      </c>
      <c r="BM23" s="11"/>
      <c r="BN23" s="11"/>
      <c r="BO23" s="11"/>
      <c r="BP23" s="11"/>
      <c r="BQ23" s="9"/>
    </row>
    <row r="24" spans="1:69" x14ac:dyDescent="0.15">
      <c r="A24" s="9"/>
      <c r="B24" s="14"/>
      <c r="C24" s="18">
        <v>15.662869453430176</v>
      </c>
      <c r="D24" s="19"/>
      <c r="E24" s="11"/>
      <c r="F24" s="11"/>
      <c r="G24" s="11"/>
      <c r="H24" s="11"/>
      <c r="I24" s="9"/>
      <c r="K24" s="9"/>
      <c r="L24" s="14"/>
      <c r="M24" s="18">
        <v>15.662869453430176</v>
      </c>
      <c r="N24" s="19"/>
      <c r="O24" s="11"/>
      <c r="P24" s="11"/>
      <c r="Q24" s="11"/>
      <c r="R24" s="11"/>
      <c r="S24" s="9"/>
      <c r="U24" s="9"/>
      <c r="V24" s="14"/>
      <c r="W24" s="18">
        <v>15.662869453430176</v>
      </c>
      <c r="X24" s="19"/>
      <c r="Y24" s="11"/>
      <c r="Z24" s="11"/>
      <c r="AA24" s="11"/>
      <c r="AB24" s="11"/>
      <c r="AC24" s="9"/>
      <c r="AE24" s="9" t="s">
        <v>20</v>
      </c>
      <c r="AF24" s="14"/>
      <c r="AG24" s="18">
        <v>15.662869453430176</v>
      </c>
      <c r="AH24" s="19"/>
      <c r="AI24" s="11"/>
      <c r="AJ24" s="11"/>
      <c r="AK24" s="11"/>
      <c r="AL24" s="11"/>
      <c r="AM24" s="9"/>
      <c r="AO24" s="9"/>
      <c r="AP24" s="14"/>
      <c r="AQ24" s="18">
        <v>15.662869453430176</v>
      </c>
      <c r="AR24" s="19"/>
      <c r="AS24" s="11"/>
      <c r="AT24" s="11"/>
      <c r="AU24" s="11"/>
      <c r="AV24" s="11"/>
      <c r="AW24" s="9"/>
      <c r="AY24" s="9"/>
      <c r="AZ24" s="14"/>
      <c r="BA24" s="18">
        <v>15.662869453430176</v>
      </c>
      <c r="BB24" s="19"/>
      <c r="BC24" s="11"/>
      <c r="BD24" s="11"/>
      <c r="BE24" s="11"/>
      <c r="BF24" s="11"/>
      <c r="BG24" s="9"/>
      <c r="BI24" s="9"/>
      <c r="BJ24" s="14"/>
      <c r="BK24" s="18">
        <v>15.662869453430176</v>
      </c>
      <c r="BL24" s="19"/>
      <c r="BM24" s="11"/>
      <c r="BN24" s="11"/>
      <c r="BO24" s="11"/>
      <c r="BP24" s="11"/>
      <c r="BQ24" s="9"/>
    </row>
    <row r="25" spans="1:69" x14ac:dyDescent="0.15">
      <c r="A25" s="9" t="s">
        <v>19</v>
      </c>
      <c r="B25" s="14"/>
      <c r="C25" s="18">
        <v>15.710197448730469</v>
      </c>
      <c r="D25" s="19"/>
      <c r="E25" s="11"/>
      <c r="F25" s="11"/>
      <c r="G25" s="11"/>
      <c r="H25" s="11"/>
      <c r="I25" s="9"/>
      <c r="K25" s="9" t="s">
        <v>19</v>
      </c>
      <c r="L25" s="14"/>
      <c r="M25" s="18">
        <v>15.710197448730469</v>
      </c>
      <c r="N25" s="19"/>
      <c r="O25" s="11"/>
      <c r="P25" s="11"/>
      <c r="Q25" s="11"/>
      <c r="R25" s="11"/>
      <c r="S25" s="9"/>
      <c r="U25" s="9" t="s">
        <v>19</v>
      </c>
      <c r="V25" s="14"/>
      <c r="W25" s="18">
        <v>15.710197448730469</v>
      </c>
      <c r="X25" s="19"/>
      <c r="Y25" s="11"/>
      <c r="Z25" s="11"/>
      <c r="AA25" s="11"/>
      <c r="AB25" s="11"/>
      <c r="AC25" s="9"/>
      <c r="AE25" s="9" t="s">
        <v>19</v>
      </c>
      <c r="AF25" s="14"/>
      <c r="AG25" s="18">
        <v>15.710197448730469</v>
      </c>
      <c r="AH25" s="19"/>
      <c r="AI25" s="11"/>
      <c r="AJ25" s="11"/>
      <c r="AK25" s="11"/>
      <c r="AL25" s="11"/>
      <c r="AM25" s="9"/>
      <c r="AO25" s="9" t="s">
        <v>19</v>
      </c>
      <c r="AP25" s="14"/>
      <c r="AQ25" s="18">
        <v>15.710197448730469</v>
      </c>
      <c r="AR25" s="19"/>
      <c r="AS25" s="11"/>
      <c r="AT25" s="11"/>
      <c r="AU25" s="11"/>
      <c r="AV25" s="11"/>
      <c r="AW25" s="9"/>
      <c r="AY25" s="9" t="s">
        <v>19</v>
      </c>
      <c r="AZ25" s="14"/>
      <c r="BA25" s="18">
        <v>15.710197448730469</v>
      </c>
      <c r="BB25" s="19"/>
      <c r="BC25" s="11"/>
      <c r="BD25" s="11"/>
      <c r="BE25" s="11"/>
      <c r="BF25" s="11"/>
      <c r="BG25" s="9"/>
      <c r="BI25" s="9" t="s">
        <v>19</v>
      </c>
      <c r="BJ25" s="14"/>
      <c r="BK25" s="18">
        <v>15.710197448730469</v>
      </c>
      <c r="BL25" s="19"/>
      <c r="BM25" s="11"/>
      <c r="BN25" s="11"/>
      <c r="BO25" s="11"/>
      <c r="BP25" s="11"/>
      <c r="BQ25" s="9"/>
    </row>
    <row r="26" spans="1:69" x14ac:dyDescent="0.15">
      <c r="A26" s="14"/>
      <c r="B26" s="15" t="s">
        <v>17</v>
      </c>
      <c r="C26" s="18">
        <v>23.639154434204102</v>
      </c>
      <c r="D26" s="12">
        <f>(C26+C27+C28)/3</f>
        <v>23.67308743794759</v>
      </c>
      <c r="E26" s="11">
        <f>C26-D23</f>
        <v>7.9242779413859044</v>
      </c>
      <c r="F26" s="10">
        <f>POWER(2,-E26)</f>
        <v>4.1167514360097553E-3</v>
      </c>
      <c r="G26" s="10">
        <f>AVERAGE(F26:F28)</f>
        <v>4.0218796164895668E-3</v>
      </c>
      <c r="H26" s="10">
        <f>STDEV(F26:F28)</f>
        <v>9.9747863942770032E-5</v>
      </c>
      <c r="I26" s="9">
        <f>(H26)/SQRT(3)</f>
        <v>5.7589456098448445E-5</v>
      </c>
      <c r="K26" s="14"/>
      <c r="L26" s="14" t="s">
        <v>16</v>
      </c>
      <c r="M26" s="18">
        <v>25.708816528320312</v>
      </c>
      <c r="N26" s="12">
        <f>(M26+M27+M28)/3</f>
        <v>25.869141896565754</v>
      </c>
      <c r="O26" s="11">
        <f>M26-N23</f>
        <v>9.9939400355021153</v>
      </c>
      <c r="P26" s="10">
        <f>POWER(2,-O26)</f>
        <v>9.8067312651339334E-4</v>
      </c>
      <c r="Q26" s="10">
        <f>AVERAGE(P26:P28)</f>
        <v>8.8041639507032083E-4</v>
      </c>
      <c r="R26" s="10">
        <f>STDEV(P26:P28)</f>
        <v>8.8609117173520945E-5</v>
      </c>
      <c r="S26" s="9">
        <f>(R26)/SQRT(3)</f>
        <v>5.1158497652787415E-5</v>
      </c>
      <c r="U26" s="14"/>
      <c r="V26" s="14" t="s">
        <v>15</v>
      </c>
      <c r="W26" s="18">
        <v>22.082822799682617</v>
      </c>
      <c r="X26" s="12">
        <f>(W26+W27+W28)/3</f>
        <v>21.949281692504883</v>
      </c>
      <c r="Y26" s="11">
        <f>W26-X23</f>
        <v>6.36794630686442</v>
      </c>
      <c r="Z26" s="10">
        <f>POWER(2,-Y26)</f>
        <v>1.2107574523425887E-2</v>
      </c>
      <c r="AA26" s="10">
        <f>AVERAGE(Z26:Z28)</f>
        <v>1.3310126121813606E-2</v>
      </c>
      <c r="AB26" s="10">
        <f>STDEV(Z26:Z28)</f>
        <v>1.0473830340879398E-3</v>
      </c>
      <c r="AC26" s="9">
        <f>(AB26)/SQRT(3)</f>
        <v>6.0470687667531903E-4</v>
      </c>
      <c r="AE26" s="14"/>
      <c r="AF26" s="14" t="s">
        <v>14</v>
      </c>
      <c r="AG26" s="18">
        <v>19.408920288085938</v>
      </c>
      <c r="AH26" s="12">
        <f>(AG26+AG27+AG28)/3</f>
        <v>19.271836598714192</v>
      </c>
      <c r="AI26" s="11">
        <f>AG26-AH23</f>
        <v>3.6940437952677403</v>
      </c>
      <c r="AJ26" s="10">
        <f>POWER(2,-AI26)</f>
        <v>7.7264858276161252E-2</v>
      </c>
      <c r="AK26" s="10">
        <f>AVERAGE(AJ26:AJ28)</f>
        <v>8.5173633123666923E-2</v>
      </c>
      <c r="AL26" s="10">
        <f>STDEV(AJ26:AJ28)</f>
        <v>7.1950018160711789E-3</v>
      </c>
      <c r="AM26" s="9">
        <f>(AL26)/SQRT(3)</f>
        <v>4.1540362353285412E-3</v>
      </c>
      <c r="AO26" s="14"/>
      <c r="AP26" s="14" t="s">
        <v>13</v>
      </c>
      <c r="AQ26" s="18">
        <v>21.905401229858398</v>
      </c>
      <c r="AR26" s="12">
        <f>(AQ26+AQ27+AQ28)/3</f>
        <v>22.039732615152996</v>
      </c>
      <c r="AS26" s="11">
        <f>AQ26-AR23</f>
        <v>6.1905247370402012</v>
      </c>
      <c r="AT26" s="10">
        <f>POWER(2,-AS26)</f>
        <v>1.3691983441564975E-2</v>
      </c>
      <c r="AU26" s="10">
        <f>AVERAGE(AT26:AT28)</f>
        <v>1.2502137811471234E-2</v>
      </c>
      <c r="AV26" s="10">
        <f>STDEV(AT26:AT28)</f>
        <v>1.0305932167682492E-3</v>
      </c>
      <c r="AW26" s="9">
        <f>(AV26)/SQRT(3)</f>
        <v>5.9501327112615107E-4</v>
      </c>
      <c r="AY26" s="14"/>
      <c r="AZ26" s="14" t="s">
        <v>12</v>
      </c>
      <c r="BA26" s="18">
        <v>19.170661926269531</v>
      </c>
      <c r="BB26" s="12">
        <f>(BA26+BA27+BA28)/3</f>
        <v>19.158858617146809</v>
      </c>
      <c r="BC26" s="11">
        <f>BA26-BB23</f>
        <v>3.455785433451334</v>
      </c>
      <c r="BD26" s="10">
        <f>POWER(2,-BC26)</f>
        <v>9.1139139945906847E-2</v>
      </c>
      <c r="BE26" s="10">
        <f>AVERAGE(BD26:BD28)</f>
        <v>9.1890431140650597E-2</v>
      </c>
      <c r="BF26" s="10">
        <f>STDEV(BD26:BD28)</f>
        <v>8.4472392244657986E-4</v>
      </c>
      <c r="BG26" s="9">
        <f>(BF26)/SQRT(3)</f>
        <v>4.877015840154495E-4</v>
      </c>
      <c r="BI26" s="14"/>
      <c r="BJ26" s="14" t="s">
        <v>11</v>
      </c>
      <c r="BK26" s="18">
        <v>26.314609527587891</v>
      </c>
      <c r="BL26" s="12">
        <f>(BK26+BK27+BK28)/3</f>
        <v>26.268510182698567</v>
      </c>
      <c r="BM26" s="11">
        <f>BK26-BL23</f>
        <v>10.599733034769693</v>
      </c>
      <c r="BN26" s="10">
        <f>POWER(2,-BM26)</f>
        <v>6.4441020668263779E-4</v>
      </c>
      <c r="BO26" s="10">
        <f>AVERAGE(BN26:BN28)</f>
        <v>6.6550315424652171E-4</v>
      </c>
      <c r="BP26" s="10">
        <f>STDEV(BN26:BN28)</f>
        <v>1.8280808368651908E-5</v>
      </c>
      <c r="BQ26" s="9">
        <f>(BP26)/SQRT(3)</f>
        <v>1.0554429632645144E-5</v>
      </c>
    </row>
    <row r="27" spans="1:69" x14ac:dyDescent="0.15">
      <c r="A27" s="14"/>
      <c r="B27" s="14"/>
      <c r="C27" s="18">
        <v>23.710586547851562</v>
      </c>
      <c r="D27" s="12"/>
      <c r="E27" s="11">
        <f>C27-D23</f>
        <v>7.9957100550333653</v>
      </c>
      <c r="F27" s="10">
        <f>POWER(2,-E27)</f>
        <v>3.9178827682927568E-3</v>
      </c>
      <c r="G27" s="10"/>
      <c r="H27" s="10"/>
      <c r="I27" s="9"/>
      <c r="K27" s="14"/>
      <c r="L27" s="14"/>
      <c r="M27" s="18">
        <v>25.980051040649414</v>
      </c>
      <c r="N27" s="12"/>
      <c r="O27" s="11">
        <f>M27-N23</f>
        <v>10.265174547831217</v>
      </c>
      <c r="P27" s="10">
        <f>POWER(2,-O27)</f>
        <v>8.125957571223436E-4</v>
      </c>
      <c r="Q27" s="10"/>
      <c r="R27" s="10"/>
      <c r="S27" s="9"/>
      <c r="U27" s="14"/>
      <c r="V27" s="14"/>
      <c r="W27" s="18">
        <v>21.870956420898438</v>
      </c>
      <c r="X27" s="12"/>
      <c r="Y27" s="11">
        <f>W27-X23</f>
        <v>6.1560799280802403</v>
      </c>
      <c r="Z27" s="10">
        <f>POWER(2,-Y27)</f>
        <v>1.402281762908587E-2</v>
      </c>
      <c r="AA27" s="10"/>
      <c r="AB27" s="10"/>
      <c r="AC27" s="9"/>
      <c r="AE27" s="14"/>
      <c r="AF27" s="14"/>
      <c r="AG27" s="18">
        <v>19.16761589050293</v>
      </c>
      <c r="AH27" s="12"/>
      <c r="AI27" s="11">
        <f>AG27-AH23</f>
        <v>3.4527393976847325</v>
      </c>
      <c r="AJ27" s="10">
        <f>POWER(2,-AI27)</f>
        <v>9.1331769952834041E-2</v>
      </c>
      <c r="AK27" s="10"/>
      <c r="AL27" s="10"/>
      <c r="AM27" s="9"/>
      <c r="AO27" s="14"/>
      <c r="AP27" s="14"/>
      <c r="AQ27" s="18">
        <v>22.104721069335938</v>
      </c>
      <c r="AR27" s="12"/>
      <c r="AS27" s="11">
        <f>AQ27-AR23</f>
        <v>6.3898445765177403</v>
      </c>
      <c r="AT27" s="10">
        <f>POWER(2,-AS27)</f>
        <v>1.1925184717035674E-2</v>
      </c>
      <c r="AU27" s="10"/>
      <c r="AV27" s="10"/>
      <c r="AW27" s="9"/>
      <c r="AY27" s="14"/>
      <c r="AZ27" s="14"/>
      <c r="BA27" s="18">
        <v>19.161380767822266</v>
      </c>
      <c r="BB27" s="12"/>
      <c r="BC27" s="11">
        <f>BA27-BB23</f>
        <v>3.4465042750040684</v>
      </c>
      <c r="BD27" s="10">
        <f>POWER(2,-BC27)</f>
        <v>9.1727347064921999E-2</v>
      </c>
      <c r="BE27" s="10"/>
      <c r="BF27" s="10"/>
      <c r="BG27" s="9"/>
      <c r="BI27" s="14"/>
      <c r="BJ27" s="14"/>
      <c r="BK27" s="18">
        <v>26.246974945068359</v>
      </c>
      <c r="BL27" s="12"/>
      <c r="BM27" s="11">
        <f>BK27-BL23</f>
        <v>10.532098452250162</v>
      </c>
      <c r="BN27" s="10">
        <f>POWER(2,-BM27)</f>
        <v>6.7533996126736384E-4</v>
      </c>
      <c r="BO27" s="10"/>
      <c r="BP27" s="10"/>
      <c r="BQ27" s="9"/>
    </row>
    <row r="28" spans="1:69" x14ac:dyDescent="0.15">
      <c r="A28" s="14"/>
      <c r="B28" s="14"/>
      <c r="C28" s="7">
        <v>23.669521331787109</v>
      </c>
      <c r="D28" s="12"/>
      <c r="E28" s="11">
        <f>C28-D23</f>
        <v>7.9546448389689122</v>
      </c>
      <c r="F28" s="10">
        <f>POWER(2,-E28)</f>
        <v>4.0310046451661882E-3</v>
      </c>
      <c r="G28" s="10"/>
      <c r="H28" s="10"/>
      <c r="I28" s="3"/>
      <c r="K28" s="14"/>
      <c r="L28" s="14"/>
      <c r="M28" s="7">
        <v>25.918558120727539</v>
      </c>
      <c r="N28" s="12"/>
      <c r="O28" s="11">
        <f>M28-N23</f>
        <v>10.203681627909342</v>
      </c>
      <c r="P28" s="10">
        <f>POWER(2,-O28)</f>
        <v>8.4798030157522564E-4</v>
      </c>
      <c r="Q28" s="10"/>
      <c r="R28" s="10"/>
      <c r="S28" s="3"/>
      <c r="U28" s="14"/>
      <c r="V28" s="14"/>
      <c r="W28" s="7">
        <v>21.894065856933594</v>
      </c>
      <c r="X28" s="12"/>
      <c r="Y28" s="11">
        <f>W28-X23</f>
        <v>6.1791893641153965</v>
      </c>
      <c r="Z28" s="10">
        <f>POWER(2,-Y28)</f>
        <v>1.3799986212929067E-2</v>
      </c>
      <c r="AA28" s="10"/>
      <c r="AB28" s="10"/>
      <c r="AC28" s="3"/>
      <c r="AE28" s="14"/>
      <c r="AF28" s="14"/>
      <c r="AG28" s="7">
        <v>19.238973617553711</v>
      </c>
      <c r="AH28" s="12"/>
      <c r="AI28" s="11">
        <f>AG28-AH23</f>
        <v>3.5240971247355137</v>
      </c>
      <c r="AJ28" s="10">
        <f>POWER(2,-AI28)</f>
        <v>8.6924271142005474E-2</v>
      </c>
      <c r="AK28" s="10"/>
      <c r="AL28" s="10"/>
      <c r="AM28" s="3"/>
      <c r="AO28" s="14"/>
      <c r="AP28" s="14"/>
      <c r="AQ28" s="7">
        <v>22.109075546264648</v>
      </c>
      <c r="AR28" s="12"/>
      <c r="AS28" s="11">
        <f>AQ28-AR23</f>
        <v>6.3941990534464512</v>
      </c>
      <c r="AT28" s="10">
        <f>POWER(2,-AS28)</f>
        <v>1.1889245275813053E-2</v>
      </c>
      <c r="AU28" s="10"/>
      <c r="AV28" s="10"/>
      <c r="AW28" s="3"/>
      <c r="AY28" s="14"/>
      <c r="AZ28" s="14"/>
      <c r="BA28" s="7">
        <v>19.144533157348633</v>
      </c>
      <c r="BB28" s="12"/>
      <c r="BC28" s="11">
        <f>BA28-BB23</f>
        <v>3.4296566645304356</v>
      </c>
      <c r="BD28" s="10">
        <f>POWER(2,-BC28)</f>
        <v>9.2804806411122917E-2</v>
      </c>
      <c r="BE28" s="10"/>
      <c r="BF28" s="10"/>
      <c r="BG28" s="3"/>
      <c r="BI28" s="14"/>
      <c r="BJ28" s="14"/>
      <c r="BK28" s="7">
        <v>26.243946075439453</v>
      </c>
      <c r="BL28" s="12"/>
      <c r="BM28" s="11">
        <f>BK28-BL23</f>
        <v>10.529069582621256</v>
      </c>
      <c r="BN28" s="10">
        <f>POWER(2,-BM28)</f>
        <v>6.7675929478956318E-4</v>
      </c>
      <c r="BO28" s="10"/>
      <c r="BP28" s="10"/>
      <c r="BQ28" s="3"/>
    </row>
    <row r="29" spans="1:69" x14ac:dyDescent="0.15">
      <c r="A29" s="17" t="s">
        <v>2</v>
      </c>
      <c r="B29" s="17" t="s">
        <v>18</v>
      </c>
      <c r="C29" s="13">
        <v>17.869966506958008</v>
      </c>
      <c r="D29" s="12">
        <f>(C29+C30+C31)/3</f>
        <v>17.82228724161784</v>
      </c>
      <c r="E29" s="11"/>
      <c r="F29" s="10"/>
      <c r="G29" s="10"/>
      <c r="H29" s="10"/>
      <c r="I29" s="9"/>
      <c r="K29" s="17" t="s">
        <v>2</v>
      </c>
      <c r="L29" s="17" t="s">
        <v>18</v>
      </c>
      <c r="M29" s="13">
        <v>17.869966506958008</v>
      </c>
      <c r="N29" s="12">
        <f>(M29+M30+M31)/3</f>
        <v>17.82228724161784</v>
      </c>
      <c r="O29" s="11"/>
      <c r="P29" s="10"/>
      <c r="Q29" s="10"/>
      <c r="R29" s="10"/>
      <c r="S29" s="9"/>
      <c r="U29" s="17" t="s">
        <v>2</v>
      </c>
      <c r="V29" s="17" t="s">
        <v>18</v>
      </c>
      <c r="W29" s="13">
        <v>17.869966506958008</v>
      </c>
      <c r="X29" s="12">
        <f>(W29+W30+W31)/3</f>
        <v>17.82228724161784</v>
      </c>
      <c r="Y29" s="11"/>
      <c r="Z29" s="10"/>
      <c r="AA29" s="10"/>
      <c r="AB29" s="10"/>
      <c r="AC29" s="9"/>
      <c r="AE29" s="17" t="s">
        <v>2</v>
      </c>
      <c r="AF29" s="17" t="s">
        <v>18</v>
      </c>
      <c r="AG29" s="13">
        <v>17.869966506958008</v>
      </c>
      <c r="AH29" s="12">
        <f>(AG29+AG30+AG31)/3</f>
        <v>17.82228724161784</v>
      </c>
      <c r="AI29" s="11"/>
      <c r="AJ29" s="10"/>
      <c r="AK29" s="10"/>
      <c r="AL29" s="10"/>
      <c r="AM29" s="9"/>
      <c r="AO29" s="17" t="s">
        <v>2</v>
      </c>
      <c r="AP29" s="17" t="s">
        <v>18</v>
      </c>
      <c r="AQ29" s="13">
        <v>17.869966506958008</v>
      </c>
      <c r="AR29" s="12">
        <f>(AQ29+AQ30+AQ31)/3</f>
        <v>17.82228724161784</v>
      </c>
      <c r="AS29" s="11"/>
      <c r="AT29" s="10"/>
      <c r="AU29" s="10"/>
      <c r="AV29" s="10"/>
      <c r="AW29" s="9"/>
      <c r="AY29" s="17" t="s">
        <v>2</v>
      </c>
      <c r="AZ29" s="17" t="s">
        <v>18</v>
      </c>
      <c r="BA29" s="13">
        <v>17.869966506958008</v>
      </c>
      <c r="BB29" s="12">
        <f>(BA29+BA30+BA31)/3</f>
        <v>17.82228724161784</v>
      </c>
      <c r="BC29" s="11"/>
      <c r="BD29" s="10"/>
      <c r="BE29" s="10"/>
      <c r="BF29" s="10"/>
      <c r="BG29" s="9"/>
      <c r="BI29" s="17" t="s">
        <v>2</v>
      </c>
      <c r="BJ29" s="17" t="s">
        <v>18</v>
      </c>
      <c r="BK29" s="13">
        <v>17.869966506958008</v>
      </c>
      <c r="BL29" s="12">
        <f>(BK29+BK30+BK31)/3</f>
        <v>17.82228724161784</v>
      </c>
      <c r="BM29" s="11"/>
      <c r="BN29" s="10"/>
      <c r="BO29" s="10"/>
      <c r="BP29" s="10"/>
      <c r="BQ29" s="9"/>
    </row>
    <row r="30" spans="1:69" x14ac:dyDescent="0.15">
      <c r="A30" s="9"/>
      <c r="B30" s="14"/>
      <c r="C30" s="13">
        <v>17.802883148193359</v>
      </c>
      <c r="D30" s="12"/>
      <c r="E30" s="11"/>
      <c r="F30" s="10"/>
      <c r="G30" s="10"/>
      <c r="H30" s="10"/>
      <c r="I30" s="9"/>
      <c r="K30" s="9"/>
      <c r="L30" s="14"/>
      <c r="M30" s="13">
        <v>17.802883148193359</v>
      </c>
      <c r="N30" s="12"/>
      <c r="O30" s="11"/>
      <c r="P30" s="10"/>
      <c r="Q30" s="10"/>
      <c r="R30" s="10"/>
      <c r="S30" s="9"/>
      <c r="U30" s="9"/>
      <c r="V30" s="14"/>
      <c r="W30" s="13">
        <v>17.802883148193359</v>
      </c>
      <c r="X30" s="12"/>
      <c r="Y30" s="11"/>
      <c r="Z30" s="10"/>
      <c r="AA30" s="10"/>
      <c r="AB30" s="10"/>
      <c r="AC30" s="9"/>
      <c r="AE30" s="9"/>
      <c r="AF30" s="14"/>
      <c r="AG30" s="13">
        <v>17.802883148193359</v>
      </c>
      <c r="AH30" s="12"/>
      <c r="AI30" s="11"/>
      <c r="AJ30" s="10"/>
      <c r="AK30" s="10"/>
      <c r="AL30" s="10"/>
      <c r="AM30" s="9"/>
      <c r="AO30" s="9"/>
      <c r="AP30" s="14"/>
      <c r="AQ30" s="13">
        <v>17.802883148193359</v>
      </c>
      <c r="AR30" s="12"/>
      <c r="AS30" s="11"/>
      <c r="AT30" s="10"/>
      <c r="AU30" s="10"/>
      <c r="AV30" s="10"/>
      <c r="AW30" s="9"/>
      <c r="AY30" s="9"/>
      <c r="AZ30" s="14"/>
      <c r="BA30" s="13">
        <v>17.802883148193359</v>
      </c>
      <c r="BB30" s="12"/>
      <c r="BC30" s="11"/>
      <c r="BD30" s="10"/>
      <c r="BE30" s="10"/>
      <c r="BF30" s="10"/>
      <c r="BG30" s="9"/>
      <c r="BI30" s="9"/>
      <c r="BJ30" s="14"/>
      <c r="BK30" s="13">
        <v>17.802883148193359</v>
      </c>
      <c r="BL30" s="12"/>
      <c r="BM30" s="11"/>
      <c r="BN30" s="10"/>
      <c r="BO30" s="10"/>
      <c r="BP30" s="10"/>
      <c r="BQ30" s="9"/>
    </row>
    <row r="31" spans="1:69" x14ac:dyDescent="0.15">
      <c r="A31" s="15" t="s">
        <v>1</v>
      </c>
      <c r="B31" s="14"/>
      <c r="C31" s="13">
        <v>17.794012069702148</v>
      </c>
      <c r="D31" s="12"/>
      <c r="E31" s="11"/>
      <c r="F31" s="10"/>
      <c r="G31" s="10"/>
      <c r="H31" s="10"/>
      <c r="I31" s="9"/>
      <c r="K31" s="15" t="s">
        <v>1</v>
      </c>
      <c r="L31" s="14"/>
      <c r="M31" s="13">
        <v>17.794012069702148</v>
      </c>
      <c r="N31" s="12"/>
      <c r="O31" s="11"/>
      <c r="P31" s="10"/>
      <c r="Q31" s="10"/>
      <c r="R31" s="10"/>
      <c r="S31" s="9"/>
      <c r="U31" s="15" t="s">
        <v>1</v>
      </c>
      <c r="V31" s="14"/>
      <c r="W31" s="13">
        <v>17.794012069702148</v>
      </c>
      <c r="X31" s="12"/>
      <c r="Y31" s="11"/>
      <c r="Z31" s="10"/>
      <c r="AA31" s="10"/>
      <c r="AB31" s="10"/>
      <c r="AC31" s="9"/>
      <c r="AE31" s="15" t="s">
        <v>1</v>
      </c>
      <c r="AF31" s="14"/>
      <c r="AG31" s="13">
        <v>17.794012069702148</v>
      </c>
      <c r="AH31" s="12"/>
      <c r="AI31" s="11"/>
      <c r="AJ31" s="10"/>
      <c r="AK31" s="10"/>
      <c r="AL31" s="10"/>
      <c r="AM31" s="9"/>
      <c r="AO31" s="15" t="s">
        <v>1</v>
      </c>
      <c r="AP31" s="14"/>
      <c r="AQ31" s="13">
        <v>17.794012069702148</v>
      </c>
      <c r="AR31" s="12"/>
      <c r="AS31" s="11"/>
      <c r="AT31" s="10"/>
      <c r="AU31" s="10"/>
      <c r="AV31" s="10"/>
      <c r="AW31" s="9"/>
      <c r="AY31" s="15" t="s">
        <v>1</v>
      </c>
      <c r="AZ31" s="14"/>
      <c r="BA31" s="13">
        <v>17.794012069702148</v>
      </c>
      <c r="BB31" s="12"/>
      <c r="BC31" s="11"/>
      <c r="BD31" s="10"/>
      <c r="BE31" s="10"/>
      <c r="BF31" s="10"/>
      <c r="BG31" s="9"/>
      <c r="BI31" s="15" t="s">
        <v>1</v>
      </c>
      <c r="BJ31" s="14"/>
      <c r="BK31" s="13">
        <v>17.794012069702148</v>
      </c>
      <c r="BL31" s="12"/>
      <c r="BM31" s="11"/>
      <c r="BN31" s="10"/>
      <c r="BO31" s="10"/>
      <c r="BP31" s="10"/>
      <c r="BQ31" s="9"/>
    </row>
    <row r="32" spans="1:69" x14ac:dyDescent="0.15">
      <c r="A32" s="14"/>
      <c r="B32" s="15" t="s">
        <v>17</v>
      </c>
      <c r="C32" s="13">
        <v>18.395471572875977</v>
      </c>
      <c r="D32" s="12">
        <f>(C32+C33+C34)/3</f>
        <v>18.59004020690918</v>
      </c>
      <c r="E32" s="11">
        <f>C32-D29</f>
        <v>0.57318433125813684</v>
      </c>
      <c r="F32" s="10">
        <f>POWER(2,-E32)</f>
        <v>0.67213161421274914</v>
      </c>
      <c r="G32" s="10">
        <f>AVERAGE(F32:F34)</f>
        <v>0.59335992752225619</v>
      </c>
      <c r="H32" s="10">
        <f>STDEV(F32:F34)</f>
        <v>0.10052185285689669</v>
      </c>
      <c r="I32" s="9">
        <f>(H32)/SQRT(3)</f>
        <v>5.8036318806369259E-2</v>
      </c>
      <c r="K32" s="14"/>
      <c r="L32" s="14" t="s">
        <v>16</v>
      </c>
      <c r="M32" s="13">
        <v>20.207408905029297</v>
      </c>
      <c r="N32" s="12">
        <f>(M32+M33+M34)/3</f>
        <v>20.252578735351562</v>
      </c>
      <c r="O32" s="11">
        <f>M32-N29</f>
        <v>2.3851216634114571</v>
      </c>
      <c r="P32" s="10">
        <f>POWER(2,-O32)</f>
        <v>0.19142860565722722</v>
      </c>
      <c r="Q32" s="10">
        <f>AVERAGE(P32:P34)</f>
        <v>0.18563146978248837</v>
      </c>
      <c r="R32" s="10">
        <f>STDEV(P32:P34)</f>
        <v>7.5423175010699717E-3</v>
      </c>
      <c r="S32" s="9">
        <f>(R32)/SQRT(3)</f>
        <v>4.3545590395563738E-3</v>
      </c>
      <c r="U32" s="14"/>
      <c r="V32" s="14" t="s">
        <v>15</v>
      </c>
      <c r="W32" s="13">
        <v>21.876598358154297</v>
      </c>
      <c r="X32" s="12">
        <f>(W32+W33+W34)/3</f>
        <v>21.850377400716145</v>
      </c>
      <c r="Y32" s="11">
        <f>W32-X29</f>
        <v>4.0543111165364571</v>
      </c>
      <c r="Z32" s="10">
        <f>POWER(2,-Y32)</f>
        <v>6.0190886838913049E-2</v>
      </c>
      <c r="AA32" s="10">
        <f>AVERAGE(Z32:Z34)</f>
        <v>6.1305419186839884E-2</v>
      </c>
      <c r="AB32" s="10">
        <f>STDEV(Z32:Z34)</f>
        <v>1.3982729620339257E-3</v>
      </c>
      <c r="AC32" s="9">
        <f>(AB32)/SQRT(3)</f>
        <v>8.0729327103086241E-4</v>
      </c>
      <c r="AE32" s="14"/>
      <c r="AF32" s="14" t="s">
        <v>14</v>
      </c>
      <c r="AG32" s="13">
        <v>22.76837158203125</v>
      </c>
      <c r="AH32" s="12">
        <f>(AG32+AG33+AG34)/3</f>
        <v>22.77886136372884</v>
      </c>
      <c r="AI32" s="11">
        <f>AG32-AH29</f>
        <v>4.9460843404134103</v>
      </c>
      <c r="AJ32" s="10">
        <f>POWER(2,-AI32)</f>
        <v>3.2439955698852677E-2</v>
      </c>
      <c r="AK32" s="10">
        <f>AVERAGE(AJ32:AJ34)</f>
        <v>3.2206913889669481E-2</v>
      </c>
      <c r="AL32" s="10">
        <f>STDEV(AJ32:AJ34)</f>
        <v>4.3542048792990574E-4</v>
      </c>
      <c r="AM32" s="9">
        <f>(AL32)/SQRT(3)</f>
        <v>2.513901359170093E-4</v>
      </c>
      <c r="AO32" s="14"/>
      <c r="AP32" s="14" t="s">
        <v>13</v>
      </c>
      <c r="AQ32" s="13">
        <v>26.911735153198201</v>
      </c>
      <c r="AR32" s="12">
        <f>(AQ32+AQ33+AQ34)/3</f>
        <v>27.018987528483063</v>
      </c>
      <c r="AS32" s="11">
        <f>AQ32-AR29</f>
        <v>9.0894479115803613</v>
      </c>
      <c r="AT32" s="10">
        <f>POWER(2,-AS32)</f>
        <v>1.8357077210975775E-3</v>
      </c>
      <c r="AU32" s="10">
        <f>AVERAGE(AT32:AT34)</f>
        <v>1.7065733501249148E-3</v>
      </c>
      <c r="AV32" s="10">
        <f>STDEV(AT32:AT34)</f>
        <v>1.1186260765740926E-4</v>
      </c>
      <c r="AW32" s="9">
        <f>(AV32)/SQRT(3)</f>
        <v>6.4583906643258734E-5</v>
      </c>
      <c r="AY32" s="14"/>
      <c r="AZ32" s="14" t="s">
        <v>12</v>
      </c>
      <c r="BA32" s="13">
        <v>22.365100860595703</v>
      </c>
      <c r="BB32" s="12">
        <f>(BA32+BA33+BA34)/3</f>
        <v>22.355932235717773</v>
      </c>
      <c r="BC32" s="11">
        <f>BA32-BB29</f>
        <v>4.5428136189778634</v>
      </c>
      <c r="BD32" s="10">
        <f>POWER(2,-BC32)</f>
        <v>4.290193059682141E-2</v>
      </c>
      <c r="BE32" s="10">
        <f>AVERAGE(BD32:BD34)</f>
        <v>4.3194724151055575E-2</v>
      </c>
      <c r="BF32" s="10">
        <f>STDEV(BD32:BD34)</f>
        <v>1.5852560543345719E-3</v>
      </c>
      <c r="BG32" s="9">
        <f>(BF32)/SQRT(3)</f>
        <v>9.1524800970454914E-4</v>
      </c>
      <c r="BI32" s="14"/>
      <c r="BJ32" s="14" t="s">
        <v>11</v>
      </c>
      <c r="BK32" s="13">
        <v>29.80212020874</v>
      </c>
      <c r="BL32" s="12">
        <f>(BK32+BK33+BK34)/3</f>
        <v>29.817657725016165</v>
      </c>
      <c r="BM32" s="11">
        <f>BK32-BL29</f>
        <v>11.97983296712216</v>
      </c>
      <c r="BN32" s="10">
        <f>POWER(2,-BM32)</f>
        <v>2.475773635645254E-4</v>
      </c>
      <c r="BO32" s="10">
        <f>AVERAGE(BN32:BN34)</f>
        <v>2.4496141911718576E-4</v>
      </c>
      <c r="BP32" s="10">
        <f>STDEV(BN32:BN34)</f>
        <v>5.1303399518327617E-6</v>
      </c>
      <c r="BQ32" s="9">
        <f>(BP32)/SQRT(3)</f>
        <v>2.962003152224937E-6</v>
      </c>
    </row>
    <row r="33" spans="1:69" x14ac:dyDescent="0.15">
      <c r="A33" s="14"/>
      <c r="B33" s="14"/>
      <c r="C33" s="13">
        <v>18.880748748779297</v>
      </c>
      <c r="D33" s="12"/>
      <c r="E33" s="11">
        <f>C33-D29</f>
        <v>1.0584615071614571</v>
      </c>
      <c r="F33" s="10">
        <f>POWER(2,-E33)</f>
        <v>0.48014381305645409</v>
      </c>
      <c r="G33" s="10"/>
      <c r="H33" s="10"/>
      <c r="I33" s="9"/>
      <c r="K33" s="14"/>
      <c r="L33" s="14"/>
      <c r="M33" s="13">
        <v>20.230710983276367</v>
      </c>
      <c r="N33" s="12"/>
      <c r="O33" s="11">
        <f>M33-N29</f>
        <v>2.4084237416585275</v>
      </c>
      <c r="P33" s="10">
        <f>POWER(2,-O33)</f>
        <v>0.18836153089883256</v>
      </c>
      <c r="Q33" s="10"/>
      <c r="R33" s="10"/>
      <c r="S33" s="9"/>
      <c r="U33" s="14"/>
      <c r="V33" s="14"/>
      <c r="W33" s="13">
        <v>21.860862731933594</v>
      </c>
      <c r="X33" s="12"/>
      <c r="Y33" s="11">
        <f>W33-X29</f>
        <v>4.038575490315754</v>
      </c>
      <c r="Z33" s="10">
        <f>POWER(2,-Y33)</f>
        <v>6.0850988513707467E-2</v>
      </c>
      <c r="AA33" s="10"/>
      <c r="AB33" s="10"/>
      <c r="AC33" s="9"/>
      <c r="AE33" s="14"/>
      <c r="AF33" s="14"/>
      <c r="AG33" s="13">
        <v>22.766759872436523</v>
      </c>
      <c r="AH33" s="12"/>
      <c r="AI33" s="11">
        <f>AG33-AH29</f>
        <v>4.9444726308186837</v>
      </c>
      <c r="AJ33" s="10">
        <f>POWER(2,-AI33)</f>
        <v>3.2476216309526511E-2</v>
      </c>
      <c r="AK33" s="10"/>
      <c r="AL33" s="10"/>
      <c r="AM33" s="9"/>
      <c r="AO33" s="14"/>
      <c r="AP33" s="14"/>
      <c r="AQ33" s="13">
        <v>27.070377349853516</v>
      </c>
      <c r="AR33" s="12"/>
      <c r="AS33" s="11">
        <f>AQ33-AR29</f>
        <v>9.2480901082356759</v>
      </c>
      <c r="AT33" s="10">
        <f>POWER(2,-AS33)</f>
        <v>1.6445514872186423E-3</v>
      </c>
      <c r="AU33" s="10"/>
      <c r="AV33" s="10"/>
      <c r="AW33" s="9"/>
      <c r="AY33" s="14"/>
      <c r="AZ33" s="14"/>
      <c r="BA33" s="13">
        <v>22.299236297607422</v>
      </c>
      <c r="BB33" s="12"/>
      <c r="BC33" s="11">
        <f>BA33-BB29</f>
        <v>4.4769490559895821</v>
      </c>
      <c r="BD33" s="10">
        <f>POWER(2,-BC33)</f>
        <v>4.4905966194885516E-2</v>
      </c>
      <c r="BE33" s="10"/>
      <c r="BF33" s="10"/>
      <c r="BG33" s="9"/>
      <c r="BI33" s="14"/>
      <c r="BJ33" s="14"/>
      <c r="BK33" s="13">
        <v>29.798168182373001</v>
      </c>
      <c r="BL33" s="12"/>
      <c r="BM33" s="11">
        <f>BK33-BL29</f>
        <v>11.975880940755161</v>
      </c>
      <c r="BN33" s="10">
        <f>POWER(2,-BM33)</f>
        <v>2.4825649088718976E-4</v>
      </c>
      <c r="BO33" s="10"/>
      <c r="BP33" s="10"/>
      <c r="BQ33" s="9"/>
    </row>
    <row r="34" spans="1:69" x14ac:dyDescent="0.15">
      <c r="A34" s="14"/>
      <c r="B34" s="14"/>
      <c r="C34" s="7">
        <v>18.493900299072266</v>
      </c>
      <c r="D34" s="12"/>
      <c r="E34" s="11">
        <f>C34-D29</f>
        <v>0.6716130574544259</v>
      </c>
      <c r="F34" s="10">
        <f>POWER(2,-E34)</f>
        <v>0.62780435529756518</v>
      </c>
      <c r="G34" s="10"/>
      <c r="H34" s="10"/>
      <c r="I34" s="3"/>
      <c r="K34" s="14"/>
      <c r="L34" s="14"/>
      <c r="M34" s="7">
        <v>20.319616317749023</v>
      </c>
      <c r="N34" s="12"/>
      <c r="O34" s="11">
        <f>M34-N29</f>
        <v>2.4973290761311837</v>
      </c>
      <c r="P34" s="10">
        <f>POWER(2,-O34)</f>
        <v>0.17710427279140542</v>
      </c>
      <c r="Q34" s="10"/>
      <c r="R34" s="10"/>
      <c r="S34" s="3"/>
      <c r="U34" s="14"/>
      <c r="V34" s="14"/>
      <c r="W34" s="7">
        <v>21.813671112060547</v>
      </c>
      <c r="X34" s="12"/>
      <c r="Y34" s="11">
        <f>W34-X29</f>
        <v>3.9913838704427071</v>
      </c>
      <c r="Z34" s="10">
        <f>POWER(2,-Y34)</f>
        <v>6.2874382207899135E-2</v>
      </c>
      <c r="AA34" s="10"/>
      <c r="AB34" s="10"/>
      <c r="AC34" s="3"/>
      <c r="AE34" s="14"/>
      <c r="AF34" s="14"/>
      <c r="AG34" s="7">
        <v>22.80145263671875</v>
      </c>
      <c r="AH34" s="12"/>
      <c r="AI34" s="11">
        <f>AG34-AH29</f>
        <v>4.9791653951009103</v>
      </c>
      <c r="AJ34" s="10">
        <f>POWER(2,-AI34)</f>
        <v>3.1704569660629268E-2</v>
      </c>
      <c r="AK34" s="10"/>
      <c r="AL34" s="10"/>
      <c r="AM34" s="3"/>
      <c r="AO34" s="14"/>
      <c r="AP34" s="14"/>
      <c r="AQ34" s="7">
        <v>27.074850082397461</v>
      </c>
      <c r="AR34" s="12"/>
      <c r="AS34" s="11">
        <f>AQ34-AR29</f>
        <v>9.2525628407796212</v>
      </c>
      <c r="AT34" s="10">
        <f>POWER(2,-AS34)</f>
        <v>1.639460842058525E-3</v>
      </c>
      <c r="AU34" s="10"/>
      <c r="AV34" s="10"/>
      <c r="AW34" s="3"/>
      <c r="AY34" s="14"/>
      <c r="AZ34" s="14"/>
      <c r="BA34" s="7">
        <v>22.403459548950195</v>
      </c>
      <c r="BB34" s="12"/>
      <c r="BC34" s="11">
        <f>BA34-BB29</f>
        <v>4.5811723073323556</v>
      </c>
      <c r="BD34" s="10">
        <f>POWER(2,-BC34)</f>
        <v>4.1776275661459819E-2</v>
      </c>
      <c r="BE34" s="10"/>
      <c r="BF34" s="10"/>
      <c r="BG34" s="3"/>
      <c r="BI34" s="14"/>
      <c r="BJ34" s="14"/>
      <c r="BK34" s="7">
        <v>29.852684783935501</v>
      </c>
      <c r="BL34" s="12"/>
      <c r="BM34" s="11">
        <f>BK34-BL29</f>
        <v>12.030397542317662</v>
      </c>
      <c r="BN34" s="10">
        <f>POWER(2,-BM34)</f>
        <v>2.3905040289984222E-4</v>
      </c>
      <c r="BO34" s="10"/>
      <c r="BP34" s="10"/>
      <c r="BQ34" s="3"/>
    </row>
    <row r="35" spans="1:69" x14ac:dyDescent="0.15">
      <c r="A35" s="17" t="s">
        <v>2</v>
      </c>
      <c r="B35" s="17" t="s">
        <v>18</v>
      </c>
      <c r="C35" s="13">
        <v>17.910680770874023</v>
      </c>
      <c r="D35" s="12">
        <f>(C35+C36+C37)/3</f>
        <v>17.753150304158527</v>
      </c>
      <c r="E35" s="12"/>
      <c r="F35" s="16"/>
      <c r="G35" s="16"/>
      <c r="H35" s="16"/>
      <c r="I35" s="9"/>
      <c r="K35" s="17" t="s">
        <v>2</v>
      </c>
      <c r="L35" s="17" t="s">
        <v>18</v>
      </c>
      <c r="M35" s="13">
        <v>17.910680770874023</v>
      </c>
      <c r="N35" s="12">
        <f>(M35+M36+M37)/3</f>
        <v>17.753150304158527</v>
      </c>
      <c r="O35" s="12"/>
      <c r="P35" s="16"/>
      <c r="Q35" s="16"/>
      <c r="R35" s="16"/>
      <c r="S35" s="9"/>
      <c r="U35" s="17" t="s">
        <v>2</v>
      </c>
      <c r="V35" s="17" t="s">
        <v>18</v>
      </c>
      <c r="W35" s="13">
        <v>17.910680770874023</v>
      </c>
      <c r="X35" s="12">
        <f>(W35+W36+W37)/3</f>
        <v>17.753150304158527</v>
      </c>
      <c r="Y35" s="12"/>
      <c r="Z35" s="16"/>
      <c r="AA35" s="16"/>
      <c r="AB35" s="16"/>
      <c r="AC35" s="9"/>
      <c r="AE35" s="17" t="s">
        <v>2</v>
      </c>
      <c r="AF35" s="17" t="s">
        <v>18</v>
      </c>
      <c r="AG35" s="13">
        <v>17.910680770874023</v>
      </c>
      <c r="AH35" s="12">
        <f>(AG35+AG36+AG37)/3</f>
        <v>17.753150304158527</v>
      </c>
      <c r="AI35" s="12"/>
      <c r="AJ35" s="16"/>
      <c r="AK35" s="16"/>
      <c r="AL35" s="16"/>
      <c r="AM35" s="9"/>
      <c r="AO35" s="17" t="s">
        <v>2</v>
      </c>
      <c r="AP35" s="17" t="s">
        <v>18</v>
      </c>
      <c r="AQ35" s="13">
        <v>17.910680770874023</v>
      </c>
      <c r="AR35" s="12">
        <f>(AQ35+AQ36+AQ37)/3</f>
        <v>17.753150304158527</v>
      </c>
      <c r="AS35" s="12"/>
      <c r="AT35" s="16"/>
      <c r="AU35" s="16"/>
      <c r="AV35" s="16"/>
      <c r="AW35" s="9"/>
      <c r="AY35" s="17" t="s">
        <v>2</v>
      </c>
      <c r="AZ35" s="17" t="s">
        <v>18</v>
      </c>
      <c r="BA35" s="13">
        <v>17.910680770874023</v>
      </c>
      <c r="BB35" s="12">
        <f>(BA35+BA36+BA37)/3</f>
        <v>17.753150304158527</v>
      </c>
      <c r="BC35" s="12"/>
      <c r="BD35" s="16"/>
      <c r="BE35" s="16"/>
      <c r="BF35" s="16"/>
      <c r="BG35" s="9"/>
      <c r="BI35" s="17" t="s">
        <v>2</v>
      </c>
      <c r="BJ35" s="17" t="s">
        <v>18</v>
      </c>
      <c r="BK35" s="13">
        <v>17.910680770874023</v>
      </c>
      <c r="BL35" s="12">
        <f>(BK35+BK36+BK37)/3</f>
        <v>17.753150304158527</v>
      </c>
      <c r="BM35" s="12"/>
      <c r="BN35" s="16"/>
      <c r="BO35" s="16"/>
      <c r="BP35" s="16"/>
      <c r="BQ35" s="9"/>
    </row>
    <row r="36" spans="1:69" x14ac:dyDescent="0.15">
      <c r="A36" s="9"/>
      <c r="B36" s="14"/>
      <c r="C36" s="13">
        <v>17.711877822875977</v>
      </c>
      <c r="D36" s="12"/>
      <c r="E36" s="11"/>
      <c r="F36" s="10"/>
      <c r="G36" s="10"/>
      <c r="H36" s="10"/>
      <c r="I36" s="9"/>
      <c r="K36" s="9"/>
      <c r="L36" s="14"/>
      <c r="M36" s="13">
        <v>17.711877822875977</v>
      </c>
      <c r="N36" s="12"/>
      <c r="O36" s="11"/>
      <c r="P36" s="10"/>
      <c r="Q36" s="10"/>
      <c r="R36" s="10"/>
      <c r="S36" s="9"/>
      <c r="U36" s="9"/>
      <c r="V36" s="14"/>
      <c r="W36" s="13">
        <v>17.711877822875977</v>
      </c>
      <c r="X36" s="12"/>
      <c r="Y36" s="11"/>
      <c r="Z36" s="10"/>
      <c r="AA36" s="10"/>
      <c r="AB36" s="10"/>
      <c r="AC36" s="9"/>
      <c r="AE36" s="9"/>
      <c r="AF36" s="14"/>
      <c r="AG36" s="13">
        <v>17.711877822875977</v>
      </c>
      <c r="AH36" s="12"/>
      <c r="AI36" s="11"/>
      <c r="AJ36" s="10"/>
      <c r="AK36" s="10"/>
      <c r="AL36" s="10"/>
      <c r="AM36" s="9"/>
      <c r="AO36" s="9"/>
      <c r="AP36" s="14"/>
      <c r="AQ36" s="13">
        <v>17.711877822875977</v>
      </c>
      <c r="AR36" s="12"/>
      <c r="AS36" s="11"/>
      <c r="AT36" s="10"/>
      <c r="AU36" s="10"/>
      <c r="AV36" s="10"/>
      <c r="AW36" s="9"/>
      <c r="AY36" s="9"/>
      <c r="AZ36" s="14"/>
      <c r="BA36" s="13">
        <v>17.711877822875977</v>
      </c>
      <c r="BB36" s="12"/>
      <c r="BC36" s="11"/>
      <c r="BD36" s="10"/>
      <c r="BE36" s="10"/>
      <c r="BF36" s="10"/>
      <c r="BG36" s="9"/>
      <c r="BI36" s="9"/>
      <c r="BJ36" s="14"/>
      <c r="BK36" s="13">
        <v>17.711877822875977</v>
      </c>
      <c r="BL36" s="12"/>
      <c r="BM36" s="11"/>
      <c r="BN36" s="10"/>
      <c r="BO36" s="10"/>
      <c r="BP36" s="10"/>
      <c r="BQ36" s="9"/>
    </row>
    <row r="37" spans="1:69" x14ac:dyDescent="0.15">
      <c r="A37" s="15" t="s">
        <v>0</v>
      </c>
      <c r="B37" s="14"/>
      <c r="C37" s="13">
        <v>17.636892318725586</v>
      </c>
      <c r="D37" s="12"/>
      <c r="E37" s="11"/>
      <c r="F37" s="10"/>
      <c r="G37" s="10"/>
      <c r="H37" s="10"/>
      <c r="I37" s="9"/>
      <c r="K37" s="15" t="s">
        <v>0</v>
      </c>
      <c r="L37" s="14"/>
      <c r="M37" s="13">
        <v>17.636892318725586</v>
      </c>
      <c r="N37" s="12"/>
      <c r="O37" s="11"/>
      <c r="P37" s="10"/>
      <c r="Q37" s="10"/>
      <c r="R37" s="10"/>
      <c r="S37" s="9"/>
      <c r="U37" s="15" t="s">
        <v>0</v>
      </c>
      <c r="V37" s="14"/>
      <c r="W37" s="13">
        <v>17.636892318725586</v>
      </c>
      <c r="X37" s="12"/>
      <c r="Y37" s="11"/>
      <c r="Z37" s="10"/>
      <c r="AA37" s="10"/>
      <c r="AB37" s="10"/>
      <c r="AC37" s="9"/>
      <c r="AE37" s="15" t="s">
        <v>0</v>
      </c>
      <c r="AF37" s="14"/>
      <c r="AG37" s="13">
        <v>17.636892318725586</v>
      </c>
      <c r="AH37" s="12"/>
      <c r="AI37" s="11"/>
      <c r="AJ37" s="10"/>
      <c r="AK37" s="10"/>
      <c r="AL37" s="10"/>
      <c r="AM37" s="9"/>
      <c r="AO37" s="15" t="s">
        <v>0</v>
      </c>
      <c r="AP37" s="14"/>
      <c r="AQ37" s="13">
        <v>17.636892318725586</v>
      </c>
      <c r="AR37" s="12"/>
      <c r="AS37" s="11"/>
      <c r="AT37" s="10"/>
      <c r="AU37" s="10"/>
      <c r="AV37" s="10"/>
      <c r="AW37" s="9"/>
      <c r="AY37" s="15" t="s">
        <v>0</v>
      </c>
      <c r="AZ37" s="14"/>
      <c r="BA37" s="13">
        <v>17.636892318725586</v>
      </c>
      <c r="BB37" s="12"/>
      <c r="BC37" s="11"/>
      <c r="BD37" s="10"/>
      <c r="BE37" s="10"/>
      <c r="BF37" s="10"/>
      <c r="BG37" s="9"/>
      <c r="BI37" s="15" t="s">
        <v>0</v>
      </c>
      <c r="BJ37" s="14"/>
      <c r="BK37" s="13">
        <v>17.636892318725586</v>
      </c>
      <c r="BL37" s="12"/>
      <c r="BM37" s="11"/>
      <c r="BN37" s="10"/>
      <c r="BO37" s="10"/>
      <c r="BP37" s="10"/>
      <c r="BQ37" s="9"/>
    </row>
    <row r="38" spans="1:69" x14ac:dyDescent="0.15">
      <c r="A38" s="14"/>
      <c r="B38" s="15" t="s">
        <v>17</v>
      </c>
      <c r="C38" s="13">
        <v>21.596319198608398</v>
      </c>
      <c r="D38" s="12">
        <f>(C38+C39+C40)/3</f>
        <v>21.664342244466145</v>
      </c>
      <c r="E38" s="11">
        <f>C38-D35</f>
        <v>3.843168894449871</v>
      </c>
      <c r="F38" s="10">
        <f>POWER(2,-E38)</f>
        <v>6.9677231169305701E-2</v>
      </c>
      <c r="G38" s="10">
        <f>AVERAGE(F38:F40)</f>
        <v>6.6540004383980056E-2</v>
      </c>
      <c r="H38" s="10">
        <f>STDEV(F38:F40)</f>
        <v>3.7572482991185974E-3</v>
      </c>
      <c r="I38" s="9">
        <f>(H38)/SQRT(3)</f>
        <v>2.1692483169083857E-3</v>
      </c>
      <c r="K38" s="14"/>
      <c r="L38" s="14" t="s">
        <v>16</v>
      </c>
      <c r="M38" s="13">
        <v>22.666622161865199</v>
      </c>
      <c r="N38" s="12">
        <f>(M38+M39+M40)/3</f>
        <v>22.640898386637332</v>
      </c>
      <c r="O38" s="11">
        <f>M38-N35</f>
        <v>4.9134718577066714</v>
      </c>
      <c r="P38" s="10">
        <f>POWER(2,-O38)</f>
        <v>3.3181620195392482E-2</v>
      </c>
      <c r="Q38" s="10">
        <f>AVERAGE(P38:P40)</f>
        <v>3.3863711818912547E-2</v>
      </c>
      <c r="R38" s="10">
        <f>STDEV(P38:P40)</f>
        <v>2.9658173875984303E-3</v>
      </c>
      <c r="S38" s="9">
        <f>(R38)/SQRT(3)</f>
        <v>1.7123154670972264E-3</v>
      </c>
      <c r="U38" s="14"/>
      <c r="V38" s="14" t="s">
        <v>15</v>
      </c>
      <c r="W38" s="13">
        <v>23.014997482299805</v>
      </c>
      <c r="X38" s="12">
        <f>(W38+W39+W40)/3</f>
        <v>23.011301676432293</v>
      </c>
      <c r="Y38" s="11">
        <f>W38-X35</f>
        <v>5.2618471781412772</v>
      </c>
      <c r="Z38" s="10">
        <f>POWER(2,-Y38)</f>
        <v>2.6063105787036907E-2</v>
      </c>
      <c r="AA38" s="10">
        <f>AVERAGE(Z38:Z40)</f>
        <v>2.613154577863723E-2</v>
      </c>
      <c r="AB38" s="10">
        <f>STDEV(Z38:Z40)</f>
        <v>3.5321886995452197E-4</v>
      </c>
      <c r="AC38" s="9">
        <f>(AB38)/SQRT(3)</f>
        <v>2.0393100965109868E-4</v>
      </c>
      <c r="AE38" s="14"/>
      <c r="AF38" s="14" t="s">
        <v>14</v>
      </c>
      <c r="AG38" s="13">
        <v>23.887702941894499</v>
      </c>
      <c r="AH38" s="12">
        <f>(AG38+AG39+AG40)/3</f>
        <v>23.6053142547607</v>
      </c>
      <c r="AI38" s="11">
        <f>AG38-AH35</f>
        <v>6.1345526377359718</v>
      </c>
      <c r="AJ38" s="10">
        <f>POWER(2,-AI38)</f>
        <v>1.4233629141687694E-2</v>
      </c>
      <c r="AK38" s="10">
        <f>AVERAGE(AJ38:AJ40)</f>
        <v>1.7476642781603643E-2</v>
      </c>
      <c r="AL38" s="10">
        <f>STDEV(AJ38:AJ40)</f>
        <v>2.857265825716067E-3</v>
      </c>
      <c r="AM38" s="9">
        <f>(AL38)/SQRT(3)</f>
        <v>1.6496431936234898E-3</v>
      </c>
      <c r="AO38" s="14"/>
      <c r="AP38" s="14" t="s">
        <v>13</v>
      </c>
      <c r="AQ38" s="13">
        <v>25.209222793579102</v>
      </c>
      <c r="AR38" s="12">
        <f>(AQ38+AQ39+AQ40)/3</f>
        <v>25.357069651285808</v>
      </c>
      <c r="AS38" s="11">
        <f>AQ38-AR35</f>
        <v>7.4560724894205741</v>
      </c>
      <c r="AT38" s="10">
        <f>POWER(2,-AS38)</f>
        <v>5.6950629756043654E-3</v>
      </c>
      <c r="AU38" s="10">
        <f>AVERAGE(AT38:AT40)</f>
        <v>5.154728858809225E-3</v>
      </c>
      <c r="AV38" s="10">
        <f>STDEV(AT38:AT40)</f>
        <v>4.7799837810579238E-4</v>
      </c>
      <c r="AW38" s="9">
        <f>(AV38)/SQRT(3)</f>
        <v>2.7597249227158377E-4</v>
      </c>
      <c r="AY38" s="14"/>
      <c r="AZ38" s="14" t="s">
        <v>12</v>
      </c>
      <c r="BA38" s="13">
        <v>22.9621772766113</v>
      </c>
      <c r="BB38" s="12">
        <f>(BA38+BA39+BA40)/3</f>
        <v>22.978624979654935</v>
      </c>
      <c r="BC38" s="11">
        <f>BA38-BB35</f>
        <v>5.2090269724527722</v>
      </c>
      <c r="BD38" s="10">
        <f>POWER(2,-BC38)</f>
        <v>2.7035016132649629E-2</v>
      </c>
      <c r="BE38" s="10">
        <f>AVERAGE(BD38:BD40)</f>
        <v>2.6729503980865862E-2</v>
      </c>
      <c r="BF38" s="10">
        <f>STDEV(BD38:BD40)</f>
        <v>2.7708260490845595E-4</v>
      </c>
      <c r="BG38" s="9">
        <f>(BF38)/SQRT(3)</f>
        <v>1.5997371653165977E-4</v>
      </c>
      <c r="BI38" s="14"/>
      <c r="BJ38" s="14" t="s">
        <v>11</v>
      </c>
      <c r="BK38" s="13">
        <v>30.625541687011701</v>
      </c>
      <c r="BL38" s="12">
        <f>(BK38+BK39+BK40)/3</f>
        <v>30.589808146158834</v>
      </c>
      <c r="BM38" s="11">
        <f>BK38-BL35</f>
        <v>12.872391382853174</v>
      </c>
      <c r="BN38" s="10">
        <f>POWER(2,-BM38)</f>
        <v>1.3335953663253959E-4</v>
      </c>
      <c r="BO38" s="10">
        <f>AVERAGE(BN38:BN40)</f>
        <v>1.3723994831093392E-4</v>
      </c>
      <c r="BP38" s="10">
        <f>STDEV(BN38:BN40)</f>
        <v>1.5026445218076534E-5</v>
      </c>
      <c r="BQ38" s="9">
        <f>(BP38)/SQRT(3)</f>
        <v>8.6755221916196528E-6</v>
      </c>
    </row>
    <row r="39" spans="1:69" x14ac:dyDescent="0.15">
      <c r="A39" s="14"/>
      <c r="B39" s="14"/>
      <c r="C39" s="13">
        <v>21.756011962890625</v>
      </c>
      <c r="D39" s="12"/>
      <c r="E39" s="11">
        <f>C39-D35</f>
        <v>4.0028616587320975</v>
      </c>
      <c r="F39" s="10">
        <f>POWER(2,-E39)</f>
        <v>6.2376150953419758E-2</v>
      </c>
      <c r="G39" s="10"/>
      <c r="H39" s="10"/>
      <c r="I39" s="9"/>
      <c r="K39" s="14"/>
      <c r="L39" s="14"/>
      <c r="M39" s="13">
        <v>22.750919342041001</v>
      </c>
      <c r="N39" s="12"/>
      <c r="O39" s="11">
        <f>M39-N35</f>
        <v>4.997769037882474</v>
      </c>
      <c r="P39" s="10">
        <f>POWER(2,-O39)</f>
        <v>3.1298361917865392E-2</v>
      </c>
      <c r="Q39" s="10"/>
      <c r="R39" s="10"/>
      <c r="S39" s="9"/>
      <c r="U39" s="14"/>
      <c r="V39" s="14"/>
      <c r="W39" s="13">
        <v>22.990253448486328</v>
      </c>
      <c r="X39" s="12"/>
      <c r="Y39" s="11">
        <f>W39-X35</f>
        <v>5.2371031443278007</v>
      </c>
      <c r="Z39" s="10">
        <f>POWER(2,-Y39)</f>
        <v>2.651397626502356E-2</v>
      </c>
      <c r="AA39" s="10"/>
      <c r="AB39" s="10"/>
      <c r="AC39" s="9"/>
      <c r="AE39" s="14"/>
      <c r="AF39" s="14"/>
      <c r="AG39" s="13">
        <v>23.5038242340087</v>
      </c>
      <c r="AH39" s="12"/>
      <c r="AI39" s="11">
        <f>AG39-AH35</f>
        <v>5.7506739298501728</v>
      </c>
      <c r="AJ39" s="10">
        <f>POWER(2,-AI39)</f>
        <v>1.8572683239846382E-2</v>
      </c>
      <c r="AK39" s="10"/>
      <c r="AL39" s="10"/>
      <c r="AM39" s="9"/>
      <c r="AO39" s="14"/>
      <c r="AP39" s="14"/>
      <c r="AQ39" s="13">
        <v>25.402183532714844</v>
      </c>
      <c r="AR39" s="12"/>
      <c r="AS39" s="11">
        <f>AQ39-AR35</f>
        <v>7.6490332285563163</v>
      </c>
      <c r="AT39" s="10">
        <f>POWER(2,-AS39)</f>
        <v>4.9820899047825443E-3</v>
      </c>
      <c r="AU39" s="10"/>
      <c r="AV39" s="10"/>
      <c r="AW39" s="9"/>
      <c r="AY39" s="14"/>
      <c r="AZ39" s="14"/>
      <c r="BA39" s="13">
        <v>22.9823818206787</v>
      </c>
      <c r="BB39" s="12"/>
      <c r="BC39" s="11">
        <f>BA39-BB35</f>
        <v>5.2292315165201728</v>
      </c>
      <c r="BD39" s="10">
        <f>POWER(2,-BC39)</f>
        <v>2.6659037113119372E-2</v>
      </c>
      <c r="BE39" s="10"/>
      <c r="BF39" s="10"/>
      <c r="BG39" s="9"/>
      <c r="BI39" s="14"/>
      <c r="BJ39" s="14"/>
      <c r="BK39" s="13">
        <v>30.419563293456999</v>
      </c>
      <c r="BL39" s="12"/>
      <c r="BM39" s="11">
        <f>BK39-BL35</f>
        <v>12.666412989298472</v>
      </c>
      <c r="BN39" s="10">
        <f>POWER(2,-BM39)</f>
        <v>1.5382600201894672E-4</v>
      </c>
      <c r="BO39" s="10"/>
      <c r="BP39" s="10"/>
      <c r="BQ39" s="9"/>
    </row>
    <row r="40" spans="1:69" x14ac:dyDescent="0.15">
      <c r="A40" s="8"/>
      <c r="B40" s="8"/>
      <c r="C40" s="7">
        <v>21.640695571899414</v>
      </c>
      <c r="D40" s="6"/>
      <c r="E40" s="5">
        <f>C40-D35</f>
        <v>3.8875452677408866</v>
      </c>
      <c r="F40" s="4">
        <f>POWER(2,-E40)</f>
        <v>6.7566631029214702E-2</v>
      </c>
      <c r="G40" s="4"/>
      <c r="H40" s="4"/>
      <c r="I40" s="3"/>
      <c r="K40" s="8"/>
      <c r="L40" s="8"/>
      <c r="M40" s="7">
        <v>22.505153656005799</v>
      </c>
      <c r="N40" s="6"/>
      <c r="O40" s="5">
        <f>M40-N35</f>
        <v>4.7520033518472715</v>
      </c>
      <c r="P40" s="4">
        <f>POWER(2,-O40)</f>
        <v>3.7111153343479766E-2</v>
      </c>
      <c r="Q40" s="4"/>
      <c r="R40" s="4"/>
      <c r="S40" s="3"/>
      <c r="U40" s="8"/>
      <c r="V40" s="8"/>
      <c r="W40" s="7">
        <v>23.028654098510742</v>
      </c>
      <c r="X40" s="6"/>
      <c r="Y40" s="5">
        <f>W40-X35</f>
        <v>5.2755037943522147</v>
      </c>
      <c r="Z40" s="4">
        <f>POWER(2,-Y40)</f>
        <v>2.5817555283851223E-2</v>
      </c>
      <c r="AA40" s="4"/>
      <c r="AB40" s="4"/>
      <c r="AC40" s="3"/>
      <c r="AE40" s="8"/>
      <c r="AF40" s="8"/>
      <c r="AG40" s="7">
        <v>23.424415588378899</v>
      </c>
      <c r="AH40" s="6"/>
      <c r="AI40" s="5">
        <f>AG40-AH35</f>
        <v>5.6712652842203717</v>
      </c>
      <c r="AJ40" s="4">
        <f>POWER(2,-AI40)</f>
        <v>1.9623615963276855E-2</v>
      </c>
      <c r="AK40" s="4"/>
      <c r="AL40" s="4"/>
      <c r="AM40" s="3"/>
      <c r="AO40" s="8"/>
      <c r="AP40" s="8"/>
      <c r="AQ40" s="7">
        <v>25.459802627563477</v>
      </c>
      <c r="AR40" s="6"/>
      <c r="AS40" s="5">
        <f>AQ40-AR35</f>
        <v>7.7066523234049491</v>
      </c>
      <c r="AT40" s="4">
        <f>POWER(2,-AS40)</f>
        <v>4.7870336960407637E-3</v>
      </c>
      <c r="AU40" s="4"/>
      <c r="AV40" s="4"/>
      <c r="AW40" s="3"/>
      <c r="AY40" s="8"/>
      <c r="AZ40" s="8"/>
      <c r="BA40" s="7">
        <v>22.991315841674801</v>
      </c>
      <c r="BB40" s="6"/>
      <c r="BC40" s="5">
        <f>BA40-BB35</f>
        <v>5.2381655375162737</v>
      </c>
      <c r="BD40" s="4">
        <f>POWER(2,-BC40)</f>
        <v>2.649445869682859E-2</v>
      </c>
      <c r="BE40" s="4"/>
      <c r="BF40" s="4"/>
      <c r="BG40" s="3"/>
      <c r="BI40" s="8"/>
      <c r="BJ40" s="8"/>
      <c r="BK40" s="7">
        <v>30.724319458007798</v>
      </c>
      <c r="BL40" s="6"/>
      <c r="BM40" s="5">
        <f>BK40-BL35</f>
        <v>12.971169153849271</v>
      </c>
      <c r="BN40" s="4">
        <f>POWER(2,-BM40)</f>
        <v>1.2453430628131551E-4</v>
      </c>
      <c r="BO40" s="4"/>
      <c r="BP40" s="4"/>
      <c r="BQ40" s="3"/>
    </row>
    <row r="42" spans="1:69" x14ac:dyDescent="0.15">
      <c r="A42" s="2" t="s">
        <v>10</v>
      </c>
      <c r="B42" s="2"/>
      <c r="C42" s="2"/>
      <c r="K42" s="1" t="s">
        <v>10</v>
      </c>
      <c r="U42" s="1" t="s">
        <v>10</v>
      </c>
      <c r="AE42" s="1" t="s">
        <v>10</v>
      </c>
      <c r="AO42" s="1" t="s">
        <v>10</v>
      </c>
      <c r="AY42" s="1" t="s">
        <v>10</v>
      </c>
      <c r="BI42" s="1" t="s">
        <v>10</v>
      </c>
    </row>
    <row r="43" spans="1:69" x14ac:dyDescent="0.15">
      <c r="A43" s="1" t="s">
        <v>8</v>
      </c>
      <c r="B43" s="1" t="s">
        <v>7</v>
      </c>
      <c r="C43" s="1" t="s">
        <v>6</v>
      </c>
      <c r="D43" s="1" t="s">
        <v>5</v>
      </c>
      <c r="G43" s="1" t="s">
        <v>9</v>
      </c>
      <c r="K43" s="1" t="s">
        <v>8</v>
      </c>
      <c r="L43" s="1" t="s">
        <v>7</v>
      </c>
      <c r="M43" s="1" t="s">
        <v>6</v>
      </c>
      <c r="N43" s="1" t="s">
        <v>5</v>
      </c>
      <c r="Q43" s="1" t="s">
        <v>9</v>
      </c>
      <c r="U43" s="1" t="s">
        <v>8</v>
      </c>
      <c r="V43" s="1" t="s">
        <v>7</v>
      </c>
      <c r="W43" s="1" t="s">
        <v>6</v>
      </c>
      <c r="X43" s="1" t="s">
        <v>5</v>
      </c>
      <c r="AA43" s="1" t="s">
        <v>9</v>
      </c>
      <c r="AE43" s="1" t="s">
        <v>8</v>
      </c>
      <c r="AF43" s="1" t="s">
        <v>7</v>
      </c>
      <c r="AG43" s="1" t="s">
        <v>6</v>
      </c>
      <c r="AH43" s="1" t="s">
        <v>5</v>
      </c>
      <c r="AK43" s="1" t="s">
        <v>9</v>
      </c>
      <c r="AO43" s="1" t="s">
        <v>8</v>
      </c>
      <c r="AP43" s="1" t="s">
        <v>7</v>
      </c>
      <c r="AQ43" s="1" t="s">
        <v>6</v>
      </c>
      <c r="AR43" s="1" t="s">
        <v>5</v>
      </c>
      <c r="AU43" s="1" t="s">
        <v>4</v>
      </c>
      <c r="AY43" s="1" t="s">
        <v>8</v>
      </c>
      <c r="AZ43" s="1" t="s">
        <v>7</v>
      </c>
      <c r="BA43" s="1" t="s">
        <v>6</v>
      </c>
      <c r="BB43" s="1" t="s">
        <v>5</v>
      </c>
      <c r="BE43" s="1" t="s">
        <v>4</v>
      </c>
      <c r="BI43" s="1" t="s">
        <v>8</v>
      </c>
      <c r="BJ43" s="1" t="s">
        <v>7</v>
      </c>
      <c r="BK43" s="1" t="s">
        <v>6</v>
      </c>
      <c r="BL43" s="1" t="s">
        <v>5</v>
      </c>
      <c r="BO43" s="1" t="s">
        <v>4</v>
      </c>
    </row>
    <row r="44" spans="1:69" x14ac:dyDescent="0.15">
      <c r="A44" s="1" t="s">
        <v>3</v>
      </c>
      <c r="B44" s="1" t="s">
        <v>1</v>
      </c>
      <c r="C44" s="1">
        <v>37.94088476959022</v>
      </c>
      <c r="D44" s="1">
        <v>2.8340872183052416E-6</v>
      </c>
      <c r="G44" s="1">
        <v>5.2456814172270727</v>
      </c>
      <c r="K44" s="1" t="s">
        <v>3</v>
      </c>
      <c r="L44" s="1" t="s">
        <v>1</v>
      </c>
      <c r="M44" s="1">
        <v>39.754693044759506</v>
      </c>
      <c r="N44" s="1">
        <v>9.9171669346375052E-4</v>
      </c>
      <c r="Q44" s="1">
        <v>5.3130532756050757</v>
      </c>
      <c r="U44" s="1" t="s">
        <v>3</v>
      </c>
      <c r="V44" s="1" t="s">
        <v>1</v>
      </c>
      <c r="W44" s="1">
        <v>44.143003664856991</v>
      </c>
      <c r="X44" s="1">
        <v>1.1017388048699198E-4</v>
      </c>
      <c r="AA44" s="1">
        <v>5.464112894531179</v>
      </c>
      <c r="AE44" s="1" t="s">
        <v>3</v>
      </c>
      <c r="AF44" s="1" t="s">
        <v>1</v>
      </c>
      <c r="AG44" s="1">
        <v>0.1718395101764161</v>
      </c>
      <c r="AH44" s="1">
        <v>2.5427138324178823E-3</v>
      </c>
      <c r="AK44" s="1">
        <v>-2.5408663088062791</v>
      </c>
      <c r="AO44" s="1" t="s">
        <v>3</v>
      </c>
      <c r="AP44" s="1" t="s">
        <v>1</v>
      </c>
      <c r="AQ44" s="1">
        <v>0.14782643789228342</v>
      </c>
      <c r="AR44" s="1">
        <v>1.3595949392315146E-5</v>
      </c>
      <c r="AU44" s="1">
        <v>-2.7580237847729512</v>
      </c>
      <c r="AY44" s="1" t="s">
        <v>3</v>
      </c>
      <c r="AZ44" s="1" t="s">
        <v>1</v>
      </c>
      <c r="BA44" s="1">
        <v>1.6917245889973326E-3</v>
      </c>
      <c r="BB44" s="1">
        <v>3.2592485227513975E-6</v>
      </c>
      <c r="BE44" s="1">
        <v>-9.2072895663394423</v>
      </c>
      <c r="BI44" s="1" t="s">
        <v>3</v>
      </c>
      <c r="BJ44" s="1" t="s">
        <v>1</v>
      </c>
      <c r="BK44" s="1">
        <v>8.6988370636752535E-2</v>
      </c>
      <c r="BL44" s="1">
        <v>4.8307082819504335E-9</v>
      </c>
      <c r="BO44" s="1">
        <v>-3.5230336479642248</v>
      </c>
    </row>
    <row r="45" spans="1:69" x14ac:dyDescent="0.15">
      <c r="C45" s="1">
        <v>40.711381271000469</v>
      </c>
      <c r="G45" s="1">
        <v>5.3473602654936743</v>
      </c>
      <c r="M45" s="1">
        <v>26.931216547494685</v>
      </c>
      <c r="Q45" s="1">
        <v>4.7512074961861304</v>
      </c>
      <c r="W45" s="1">
        <v>55.291575368751218</v>
      </c>
      <c r="AA45" s="1">
        <v>5.7889877724607892</v>
      </c>
      <c r="AG45" s="1">
        <v>0.21735696146204481</v>
      </c>
      <c r="AK45" s="1">
        <v>-2.2018617922047161</v>
      </c>
      <c r="AQ45" s="1">
        <v>0.12484412994698151</v>
      </c>
      <c r="AU45" s="1">
        <v>-3.0018001061840844</v>
      </c>
      <c r="BA45" s="1">
        <v>1.3920733027897728E-3</v>
      </c>
      <c r="BE45" s="1">
        <v>-9.4885491030825637</v>
      </c>
      <c r="BK45" s="1">
        <v>8.7183522697393226E-2</v>
      </c>
      <c r="BO45" s="1">
        <v>-3.5198006920316067</v>
      </c>
    </row>
    <row r="46" spans="1:69" x14ac:dyDescent="0.15">
      <c r="C46" s="1">
        <v>41.237866420624812</v>
      </c>
      <c r="G46" s="1">
        <v>5.365897786855979</v>
      </c>
      <c r="M46" s="1">
        <v>36.866171178363977</v>
      </c>
      <c r="Q46" s="1">
        <v>5.2042256846626929</v>
      </c>
      <c r="W46" s="1">
        <v>50.565768592441295</v>
      </c>
      <c r="AA46" s="1">
        <v>5.6600891518553196</v>
      </c>
      <c r="AG46" s="1">
        <v>0.2108379166582649</v>
      </c>
      <c r="AK46" s="1">
        <v>-2.2457937532642864</v>
      </c>
      <c r="AQ46" s="1">
        <v>0.12269584622705033</v>
      </c>
      <c r="AU46" s="1">
        <v>-3.0268416863842806</v>
      </c>
      <c r="BA46" s="1">
        <v>1.5346014213891554E-3</v>
      </c>
      <c r="BE46" s="1">
        <v>-9.3479202883852626</v>
      </c>
      <c r="BK46" s="1">
        <v>8.6793655405521919E-2</v>
      </c>
      <c r="BO46" s="1">
        <v>-3.5262666038968407</v>
      </c>
    </row>
    <row r="47" spans="1:69" x14ac:dyDescent="0.15">
      <c r="B47" s="1" t="s">
        <v>0</v>
      </c>
      <c r="C47" s="1">
        <v>47.442115944621207</v>
      </c>
      <c r="D47" s="1">
        <v>2.3895370250732414E-5</v>
      </c>
      <c r="G47" s="1">
        <v>5.5680964512033109</v>
      </c>
      <c r="L47" s="1" t="s">
        <v>0</v>
      </c>
      <c r="M47" s="1">
        <v>8.3405985883430809</v>
      </c>
      <c r="N47" s="1">
        <v>3.606484877579879E-6</v>
      </c>
      <c r="Q47" s="1">
        <v>3.0601509267688143</v>
      </c>
      <c r="V47" s="1" t="s">
        <v>0</v>
      </c>
      <c r="W47" s="1">
        <v>61.263680389073464</v>
      </c>
      <c r="X47" s="1">
        <v>6.1892872513178794E-6</v>
      </c>
      <c r="AA47" s="1">
        <v>5.9369601337075713</v>
      </c>
      <c r="AF47" s="1" t="s">
        <v>0</v>
      </c>
      <c r="AG47" s="1">
        <v>3.3470425914370071E-2</v>
      </c>
      <c r="AH47" s="1">
        <v>1.189341235081185E-3</v>
      </c>
      <c r="AK47" s="1">
        <v>-4.9009692802011342</v>
      </c>
      <c r="AP47" s="1" t="s">
        <v>0</v>
      </c>
      <c r="AQ47" s="1">
        <v>3.2672734895596627E-2</v>
      </c>
      <c r="AR47" s="1">
        <v>8.0003723740390063E-6</v>
      </c>
      <c r="AU47" s="1">
        <v>-4.9357689680818693</v>
      </c>
      <c r="AZ47" s="1" t="s">
        <v>0</v>
      </c>
      <c r="BA47" s="1">
        <v>2.2120906238639226E-2</v>
      </c>
      <c r="BB47" s="1">
        <v>3.5389225052283062E-6</v>
      </c>
      <c r="BE47" s="1">
        <v>-5.4984456993553916</v>
      </c>
      <c r="BJ47" s="1" t="s">
        <v>0</v>
      </c>
      <c r="BK47" s="1">
        <v>1.0821177850102483E-2</v>
      </c>
      <c r="BL47" s="1">
        <v>3.7445008353807344E-9</v>
      </c>
      <c r="BO47" s="1">
        <v>-6.5299986493883759</v>
      </c>
    </row>
    <row r="48" spans="1:69" x14ac:dyDescent="0.15">
      <c r="C48" s="1">
        <v>54.49433180916693</v>
      </c>
      <c r="G48" s="1">
        <v>5.7680342716378812</v>
      </c>
      <c r="M48" s="1">
        <v>7.9304815145358356</v>
      </c>
      <c r="Q48" s="1">
        <v>2.9874084646106112</v>
      </c>
      <c r="W48" s="1">
        <v>59.676856781985904</v>
      </c>
      <c r="AA48" s="1">
        <v>5.8990996448159327</v>
      </c>
      <c r="AG48" s="1">
        <v>2.4241301197897375E-2</v>
      </c>
      <c r="AK48" s="1">
        <v>-5.3663890494881654</v>
      </c>
      <c r="AQ48" s="1">
        <v>3.7792891874070048E-2</v>
      </c>
      <c r="AU48" s="1">
        <v>-4.7257412733797217</v>
      </c>
      <c r="BA48" s="1">
        <v>2.1233550474562705E-2</v>
      </c>
      <c r="BE48" s="1">
        <v>-5.5575105644676972</v>
      </c>
      <c r="BK48" s="1">
        <v>1.3228772181157979E-2</v>
      </c>
      <c r="BO48" s="1">
        <v>-6.2401770246325166</v>
      </c>
    </row>
    <row r="49" spans="1:67" x14ac:dyDescent="0.15">
      <c r="C49" s="1">
        <v>54.089720870913716</v>
      </c>
      <c r="G49" s="1">
        <v>5.7572825473947171</v>
      </c>
      <c r="M49" s="1">
        <v>8.5852313517003189</v>
      </c>
      <c r="Q49" s="1">
        <v>3.1018570119738924</v>
      </c>
      <c r="W49" s="1">
        <v>55.119280778947562</v>
      </c>
      <c r="AA49" s="1">
        <v>5.7844851581215977</v>
      </c>
      <c r="AG49" s="1">
        <v>2.7235085718590936E-2</v>
      </c>
      <c r="AK49" s="1">
        <v>-5.1983897819100653</v>
      </c>
      <c r="AQ49" s="1">
        <v>3.640674132618351E-2</v>
      </c>
      <c r="AU49" s="1">
        <v>-4.7796505751375333</v>
      </c>
      <c r="BA49" s="1">
        <v>2.224716691151336E-2</v>
      </c>
      <c r="BE49" s="1">
        <v>-5.4902345634911347</v>
      </c>
      <c r="BK49" s="1">
        <v>1.3485670684188921E-2</v>
      </c>
      <c r="BO49" s="1">
        <v>-6.2124289167223594</v>
      </c>
    </row>
    <row r="50" spans="1:67" x14ac:dyDescent="0.15">
      <c r="A50" s="1" t="s">
        <v>2</v>
      </c>
      <c r="B50" s="1" t="s">
        <v>1</v>
      </c>
      <c r="C50" s="1">
        <v>167.11877985035477</v>
      </c>
      <c r="D50" s="1">
        <v>5.2957169176664717E-4</v>
      </c>
      <c r="G50" s="1">
        <v>7.3847300540811078</v>
      </c>
      <c r="K50" s="1" t="s">
        <v>2</v>
      </c>
      <c r="L50" s="1" t="s">
        <v>1</v>
      </c>
      <c r="M50" s="1">
        <v>217.42962390192358</v>
      </c>
      <c r="N50" s="1">
        <v>1.8454114217631932E-6</v>
      </c>
      <c r="Q50" s="1">
        <v>7.7644047048630753</v>
      </c>
      <c r="U50" s="1" t="s">
        <v>2</v>
      </c>
      <c r="V50" s="1" t="s">
        <v>1</v>
      </c>
      <c r="W50" s="1">
        <v>4.5221875651702375</v>
      </c>
      <c r="X50" s="1">
        <v>1.1669609966068563E-6</v>
      </c>
      <c r="AA50" s="1">
        <v>2.1770208314811033</v>
      </c>
      <c r="AE50" s="1" t="s">
        <v>2</v>
      </c>
      <c r="AF50" s="1" t="s">
        <v>1</v>
      </c>
      <c r="AG50" s="1">
        <v>0.38086852126821735</v>
      </c>
      <c r="AH50" s="1">
        <v>2.1954811994889971E-4</v>
      </c>
      <c r="AK50" s="1">
        <v>-1.3926350406089074</v>
      </c>
      <c r="AO50" s="1" t="s">
        <v>2</v>
      </c>
      <c r="AP50" s="1" t="s">
        <v>1</v>
      </c>
      <c r="AQ50" s="1">
        <v>0.14683150584160407</v>
      </c>
      <c r="AR50" s="1">
        <v>5.5539602853499385E-5</v>
      </c>
      <c r="AU50" s="1">
        <v>-2.7677665323969656</v>
      </c>
      <c r="AY50" s="1" t="s">
        <v>2</v>
      </c>
      <c r="AZ50" s="1" t="s">
        <v>1</v>
      </c>
      <c r="BA50" s="1">
        <v>0.46688137235044924</v>
      </c>
      <c r="BB50" s="1">
        <v>1.230617114273794E-6</v>
      </c>
      <c r="BE50" s="1">
        <v>-1.0988720658569142</v>
      </c>
      <c r="BI50" s="1" t="s">
        <v>2</v>
      </c>
      <c r="BJ50" s="1" t="s">
        <v>1</v>
      </c>
      <c r="BK50" s="1">
        <v>0.37201531200078364</v>
      </c>
      <c r="BL50" s="1">
        <v>2.7576442274756828E-6</v>
      </c>
      <c r="BO50" s="1">
        <v>-1.4265660915837026</v>
      </c>
    </row>
    <row r="51" spans="1:67" x14ac:dyDescent="0.15">
      <c r="C51" s="1">
        <v>119.38294002830943</v>
      </c>
      <c r="G51" s="1">
        <v>6.8994528781777884</v>
      </c>
      <c r="M51" s="1">
        <v>213.94596006334902</v>
      </c>
      <c r="Q51" s="1">
        <v>7.7411026266160041</v>
      </c>
      <c r="W51" s="1">
        <v>4.5717815110692621</v>
      </c>
      <c r="AA51" s="1">
        <v>2.1927564577018055</v>
      </c>
      <c r="AG51" s="1">
        <v>0.38129424703972675</v>
      </c>
      <c r="AK51" s="1">
        <v>-1.3910233310141806</v>
      </c>
      <c r="AQ51" s="1">
        <v>0.13154162208240078</v>
      </c>
      <c r="AU51" s="1">
        <v>-2.9264087290522811</v>
      </c>
      <c r="BA51" s="1">
        <v>0.48869034171959569</v>
      </c>
      <c r="BE51" s="1">
        <v>-1.033007502868633</v>
      </c>
      <c r="BK51" s="1">
        <v>0.37303578398251791</v>
      </c>
      <c r="BO51" s="1">
        <v>-1.4226140652167036</v>
      </c>
    </row>
    <row r="52" spans="1:67" x14ac:dyDescent="0.15">
      <c r="C52" s="1">
        <v>156.09725182314983</v>
      </c>
      <c r="G52" s="1">
        <v>7.2863013278848197</v>
      </c>
      <c r="M52" s="1">
        <v>201.15967147256464</v>
      </c>
      <c r="Q52" s="1">
        <v>7.6521972921433479</v>
      </c>
      <c r="W52" s="1">
        <v>4.7238006336285583</v>
      </c>
      <c r="AA52" s="1">
        <v>2.2399480775748528</v>
      </c>
      <c r="AG52" s="1">
        <v>0.37223455778381753</v>
      </c>
      <c r="AK52" s="1">
        <v>-1.425716095296407</v>
      </c>
      <c r="AQ52" s="1">
        <v>0.13113444010785508</v>
      </c>
      <c r="AU52" s="1">
        <v>-2.9308814615962264</v>
      </c>
      <c r="BA52" s="1">
        <v>0.45463140332333019</v>
      </c>
      <c r="BE52" s="1">
        <v>-1.137230754211406</v>
      </c>
      <c r="BK52" s="1">
        <v>0.35920250922100211</v>
      </c>
      <c r="BO52" s="1">
        <v>-1.4771306667792037</v>
      </c>
    </row>
    <row r="53" spans="1:67" x14ac:dyDescent="0.15">
      <c r="B53" s="1" t="s">
        <v>0</v>
      </c>
      <c r="C53" s="1">
        <v>17.324544196606848</v>
      </c>
      <c r="D53" s="1">
        <v>8.6396533708219384E-6</v>
      </c>
      <c r="G53" s="1">
        <v>4.1147454908893737</v>
      </c>
      <c r="L53" s="1" t="s">
        <v>0</v>
      </c>
      <c r="M53" s="1">
        <v>37.68855325864552</v>
      </c>
      <c r="N53" s="1">
        <v>4.2885956745914725E-5</v>
      </c>
      <c r="Q53" s="1">
        <v>5.2360545105678602</v>
      </c>
      <c r="V53" s="1" t="s">
        <v>0</v>
      </c>
      <c r="W53" s="1">
        <v>1.9581411587319812</v>
      </c>
      <c r="X53" s="1">
        <v>3.6224934287170738E-5</v>
      </c>
      <c r="AA53" s="1">
        <v>0.96948476987628285</v>
      </c>
      <c r="AF53" s="1" t="s">
        <v>0</v>
      </c>
      <c r="AG53" s="1">
        <v>0.16711309145426886</v>
      </c>
      <c r="AH53" s="1">
        <v>1.1077261975031512E-4</v>
      </c>
      <c r="AK53" s="1">
        <v>-2.5811033379314692</v>
      </c>
      <c r="AP53" s="1" t="s">
        <v>0</v>
      </c>
      <c r="AQ53" s="1">
        <v>0.45552713155816499</v>
      </c>
      <c r="AR53" s="1">
        <v>3.6160221618773019E-4</v>
      </c>
      <c r="AU53" s="1">
        <v>-1.1343911102371782</v>
      </c>
      <c r="AZ53" s="1" t="s">
        <v>0</v>
      </c>
      <c r="BA53" s="1">
        <v>0.29420926419714932</v>
      </c>
      <c r="BB53" s="1">
        <v>2.30887613243555E-8</v>
      </c>
      <c r="BE53" s="1">
        <v>-1.7650854193318226</v>
      </c>
      <c r="BJ53" s="1" t="s">
        <v>0</v>
      </c>
      <c r="BK53" s="1">
        <v>0.2003890376500595</v>
      </c>
      <c r="BL53" s="1">
        <v>2.6725220450621113E-6</v>
      </c>
      <c r="BO53" s="1">
        <v>-2.319124507314716</v>
      </c>
    </row>
    <row r="54" spans="1:67" x14ac:dyDescent="0.15">
      <c r="C54" s="1">
        <v>15.509203880116079</v>
      </c>
      <c r="G54" s="1">
        <v>3.955052726607148</v>
      </c>
      <c r="M54" s="1">
        <v>35.549499183696504</v>
      </c>
      <c r="Q54" s="1">
        <v>5.1517573303920576</v>
      </c>
      <c r="W54" s="1">
        <v>1.992015404089261</v>
      </c>
      <c r="AA54" s="1">
        <v>0.99422880368975919</v>
      </c>
      <c r="AG54" s="1">
        <v>0.21805672200080956</v>
      </c>
      <c r="AK54" s="1">
        <v>-2.1972246300456697</v>
      </c>
      <c r="AQ54" s="1">
        <v>0.3984990391172355</v>
      </c>
      <c r="AU54" s="1">
        <v>-1.3273518493729215</v>
      </c>
      <c r="BA54" s="1">
        <v>0.29011766276636736</v>
      </c>
      <c r="BE54" s="1">
        <v>-1.7852899633992236</v>
      </c>
      <c r="BK54" s="1">
        <v>0.23114240862330324</v>
      </c>
      <c r="BO54" s="1">
        <v>-2.1131461137600152</v>
      </c>
    </row>
    <row r="55" spans="1:67" x14ac:dyDescent="0.15">
      <c r="C55" s="1">
        <v>16.799764655360111</v>
      </c>
      <c r="G55" s="1">
        <v>4.0703691175983581</v>
      </c>
      <c r="M55" s="1">
        <v>42.15181992438432</v>
      </c>
      <c r="Q55" s="1">
        <v>5.397523016427261</v>
      </c>
      <c r="W55" s="1">
        <v>1.9396927608025838</v>
      </c>
      <c r="AA55" s="1">
        <v>0.95582815366534557</v>
      </c>
      <c r="AG55" s="1">
        <v>0.23039543158602335</v>
      </c>
      <c r="AK55" s="1">
        <v>-2.117815984415869</v>
      </c>
      <c r="AQ55" s="1">
        <v>0.38289721071931077</v>
      </c>
      <c r="AU55" s="1">
        <v>-1.384970944221553</v>
      </c>
      <c r="BA55" s="1">
        <v>0.28832663388286073</v>
      </c>
      <c r="BE55" s="1">
        <v>-1.7942239843953247</v>
      </c>
      <c r="BK55" s="1">
        <v>0.18712804813421571</v>
      </c>
      <c r="BO55" s="1">
        <v>-2.4179022783108124</v>
      </c>
    </row>
  </sheetData>
  <mergeCells count="1">
    <mergeCell ref="A42:C4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2022-05-16T12:55:39Z</dcterms:created>
  <dcterms:modified xsi:type="dcterms:W3CDTF">2022-05-16T12:56:24Z</dcterms:modified>
</cp:coreProperties>
</file>