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medu-my.sharepoint.com/personal/loganh_bcm_edu/Documents/Manuscript/2021 Solvent Clearing/Submission/eLife/"/>
    </mc:Choice>
  </mc:AlternateContent>
  <xr:revisionPtr revIDLastSave="42" documentId="8_{4734D6FA-9E56-864D-A81A-08500367EB77}" xr6:coauthVersionLast="47" xr6:coauthVersionMax="47" xr10:uidLastSave="{D8326D2D-7FE6-8D4D-AE35-C44732F5098F}"/>
  <bookViews>
    <workbookView xWindow="0" yWindow="500" windowWidth="28800" windowHeight="16280" xr2:uid="{67269F1A-26F7-C14C-8D42-1F7554AFB2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  <c r="L8" i="1"/>
  <c r="L9" i="1"/>
  <c r="L10" i="1"/>
  <c r="L11" i="1"/>
  <c r="L12" i="1"/>
  <c r="L13" i="1"/>
  <c r="L14" i="1"/>
  <c r="L15" i="1"/>
  <c r="L16" i="1"/>
  <c r="L17" i="1"/>
  <c r="L18" i="1"/>
  <c r="L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3" i="1"/>
  <c r="M24" i="1" l="1"/>
  <c r="K29" i="1"/>
  <c r="K22" i="1"/>
  <c r="L29" i="1"/>
  <c r="M26" i="1"/>
  <c r="L27" i="1"/>
  <c r="K21" i="1"/>
  <c r="K23" i="1"/>
  <c r="M27" i="1"/>
  <c r="M29" i="1"/>
  <c r="K26" i="1"/>
  <c r="L21" i="1"/>
  <c r="L26" i="1"/>
  <c r="L22" i="1"/>
  <c r="K27" i="1"/>
  <c r="M23" i="1"/>
  <c r="M22" i="1"/>
  <c r="K24" i="1"/>
  <c r="K28" i="1"/>
  <c r="L24" i="1"/>
  <c r="M21" i="1"/>
  <c r="M28" i="1"/>
</calcChain>
</file>

<file path=xl/sharedStrings.xml><?xml version="1.0" encoding="utf-8"?>
<sst xmlns="http://schemas.openxmlformats.org/spreadsheetml/2006/main" count="82" uniqueCount="31">
  <si>
    <t>Perfusion</t>
  </si>
  <si>
    <t>Delipidation</t>
  </si>
  <si>
    <t>Wash</t>
  </si>
  <si>
    <t>RI Matching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</si>
  <si>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</si>
  <si>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</si>
  <si>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</si>
  <si>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</si>
  <si>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</si>
  <si>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</si>
  <si>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</si>
  <si>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</si>
  <si>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</si>
  <si>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</si>
  <si>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</si>
  <si>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</si>
  <si>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</si>
  <si>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</si>
  <si>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</si>
  <si>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</si>
  <si>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3DISCO</t>
  </si>
  <si>
    <t>Fast 3D</t>
  </si>
  <si>
    <t>EZ Clear</t>
  </si>
  <si>
    <t>X-Clarity</t>
  </si>
  <si>
    <t>FAST 3D</t>
  </si>
  <si>
    <t>SD</t>
  </si>
  <si>
    <t>Mean</t>
  </si>
  <si>
    <t>Stdev</t>
  </si>
  <si>
    <t>Raw measurment</t>
  </si>
  <si>
    <t>Ratio compared to after perfusion</t>
  </si>
  <si>
    <t>Sample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</si>
</sst>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8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168" fontId="0" fillId="0" borderId="2" xfId="0" applyNumberFormat="1" applyBorder="1"/>
    <xf numFmtId="168" fontId="0" fillId="2" borderId="2" xfId="0" applyNumberFormat="1" applyFill="1" applyBorder="1"/>
    <xf numFmtId="168" fontId="0" fillId="0" borderId="3" xfId="0" applyNumberFormat="1" applyBorder="1"/>
    <xf numFmtId="168" fontId="0" fillId="0" borderId="0" xfId="0" applyNumberFormat="1" applyBorder="1"/>
    <xf numFmtId="168" fontId="0" fillId="2" borderId="0" xfId="0" applyNumberFormat="1" applyFill="1" applyBorder="1"/>
    <xf numFmtId="168" fontId="0" fillId="0" borderId="5" xfId="0" applyNumberFormat="1" applyBorder="1"/>
    <xf numFmtId="168" fontId="0" fillId="0" borderId="7" xfId="0" applyNumberFormat="1" applyBorder="1"/>
    <xf numFmtId="168" fontId="0" fillId="2" borderId="7" xfId="0" applyNumberFormat="1" applyFill="1" applyBorder="1"/>
    <xf numFmtId="168" fontId="0" fillId="0" borderId="8" xfId="0" applyNumberFormat="1" applyBorder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horizontal="center"/>
    </xf>
    <xf numFmtId="0" fontId="0" fillId="0" borderId="0" xfId="0" applyNumberFormat="1" applyFill="1"/>
    <xf numFmtId="0" fontId="0" fillId="0" borderId="12" xfId="0" applyBorder="1"/>
    <xf numFmtId="164" fontId="0" fillId="0" borderId="12" xfId="0" applyNumberFormat="1" applyBorder="1"/>
    <xf numFmtId="164" fontId="0" fillId="2" borderId="12" xfId="0" applyNumberFormat="1" applyFill="1" applyBorder="1"/>
    <xf numFmtId="164" fontId="0" fillId="0" borderId="14" xfId="0" applyNumberFormat="1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3" borderId="2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2" xfId="0" applyFont="1" applyFill="1" applyBorder="1" applyAlignment="1"/>
    <xf numFmtId="0" fontId="3" fillId="0" borderId="28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2" fillId="0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41D2-8606-514C-B87B-29E99A4BC12D}">
  <dimension ref="A1:M38"/>
  <sheetViews>
    <sheetView tabSelected="1" workbookViewId="0">
      <selection activeCell="K37" sqref="K37"/>
    </sheetView>
  </sheetViews>
  <sheetFormatPr baseColWidth="10" defaultRowHeight="16" x14ac:dyDescent="0.2"/>
  <cols>
    <col min="3" max="3" width="13.83203125" customWidth="1"/>
    <col min="9" max="9" width="13.33203125" bestFit="1" customWidth="1"/>
  </cols>
  <sheetData>
    <row r="1" spans="1:13" x14ac:dyDescent="0.2">
      <c r="A1" s="28" t="s">
        <v>28</v>
      </c>
      <c r="B1" s="28"/>
      <c r="C1" s="28"/>
      <c r="D1" s="28"/>
      <c r="E1" s="28"/>
      <c r="F1" s="28"/>
      <c r="H1" s="28" t="s">
        <v>29</v>
      </c>
      <c r="I1" s="28"/>
      <c r="J1" s="28"/>
      <c r="K1" s="28"/>
      <c r="L1" s="28"/>
      <c r="M1" s="28"/>
    </row>
    <row r="2" spans="1:13" ht="17" thickBot="1" x14ac:dyDescent="0.25">
      <c r="B2" s="10" t="s">
        <v>30</v>
      </c>
      <c r="C2" s="10" t="s">
        <v>0</v>
      </c>
      <c r="D2" s="10" t="s">
        <v>1</v>
      </c>
      <c r="E2" s="10" t="s">
        <v>2</v>
      </c>
      <c r="F2" s="10" t="s">
        <v>3</v>
      </c>
      <c r="I2" s="10" t="s">
        <v>30</v>
      </c>
      <c r="J2" s="10" t="s">
        <v>0</v>
      </c>
      <c r="K2" s="10" t="s">
        <v>1</v>
      </c>
      <c r="L2" s="10" t="s">
        <v>2</v>
      </c>
      <c r="M2" s="10" t="s">
        <v>3</v>
      </c>
    </row>
    <row r="3" spans="1:13" x14ac:dyDescent="0.2">
      <c r="A3" s="16" t="s">
        <v>20</v>
      </c>
      <c r="B3" s="7" t="s">
        <v>4</v>
      </c>
      <c r="C3" s="1">
        <v>2653646</v>
      </c>
      <c r="D3" s="1">
        <v>1630352</v>
      </c>
      <c r="E3" s="12"/>
      <c r="F3" s="2">
        <v>1603547</v>
      </c>
      <c r="H3" s="22" t="s">
        <v>20</v>
      </c>
      <c r="I3" s="7" t="s">
        <v>4</v>
      </c>
      <c r="J3" s="1">
        <v>2653646</v>
      </c>
      <c r="K3" s="29">
        <f>D3/C3</f>
        <v>0.61438187309083425</v>
      </c>
      <c r="L3" s="30"/>
      <c r="M3" s="31">
        <f>F3/C3</f>
        <v>0.60428067647304873</v>
      </c>
    </row>
    <row r="4" spans="1:13" x14ac:dyDescent="0.2">
      <c r="A4" s="17"/>
      <c r="B4" s="8" t="s">
        <v>5</v>
      </c>
      <c r="C4" s="3">
        <v>2820498</v>
      </c>
      <c r="D4" s="3">
        <v>1642891</v>
      </c>
      <c r="E4" s="13"/>
      <c r="F4" s="4">
        <v>1619853</v>
      </c>
      <c r="H4" s="23"/>
      <c r="I4" s="8" t="s">
        <v>5</v>
      </c>
      <c r="J4" s="3">
        <v>2820498</v>
      </c>
      <c r="K4" s="32">
        <f t="shared" ref="K4:K18" si="0">D4/C4</f>
        <v>0.582482597044919</v>
      </c>
      <c r="L4" s="33"/>
      <c r="M4" s="34">
        <f t="shared" ref="M4:M18" si="1">F4/C4</f>
        <v>0.57431453594365245</v>
      </c>
    </row>
    <row r="5" spans="1:13" x14ac:dyDescent="0.2">
      <c r="A5" s="17"/>
      <c r="B5" s="8" t="s">
        <v>6</v>
      </c>
      <c r="C5" s="3">
        <v>2795426</v>
      </c>
      <c r="D5" s="3">
        <v>1676382</v>
      </c>
      <c r="E5" s="13"/>
      <c r="F5" s="4">
        <v>1660872</v>
      </c>
      <c r="H5" s="23"/>
      <c r="I5" s="8" t="s">
        <v>6</v>
      </c>
      <c r="J5" s="3">
        <v>2795426</v>
      </c>
      <c r="K5" s="32">
        <f t="shared" si="0"/>
        <v>0.59968748949176265</v>
      </c>
      <c r="L5" s="33"/>
      <c r="M5" s="34">
        <f t="shared" si="1"/>
        <v>0.59413914015252056</v>
      </c>
    </row>
    <row r="6" spans="1:13" ht="17" thickBot="1" x14ac:dyDescent="0.25">
      <c r="A6" s="18"/>
      <c r="B6" s="9" t="s">
        <v>7</v>
      </c>
      <c r="C6" s="5">
        <v>2833117</v>
      </c>
      <c r="D6" s="5">
        <v>1724020</v>
      </c>
      <c r="E6" s="14"/>
      <c r="F6" s="6">
        <v>1697385</v>
      </c>
      <c r="H6" s="24"/>
      <c r="I6" s="9" t="s">
        <v>7</v>
      </c>
      <c r="J6" s="5">
        <v>2833117</v>
      </c>
      <c r="K6" s="35">
        <f t="shared" si="0"/>
        <v>0.6085241096643732</v>
      </c>
      <c r="L6" s="36"/>
      <c r="M6" s="37">
        <f t="shared" si="1"/>
        <v>0.59912280361171111</v>
      </c>
    </row>
    <row r="7" spans="1:13" ht="16" customHeight="1" x14ac:dyDescent="0.2">
      <c r="A7" s="19" t="s">
        <v>21</v>
      </c>
      <c r="B7" s="7" t="s">
        <v>8</v>
      </c>
      <c r="C7" s="1">
        <v>2597482</v>
      </c>
      <c r="D7" s="1">
        <v>2008478</v>
      </c>
      <c r="E7" s="1">
        <v>2891407</v>
      </c>
      <c r="F7" s="2">
        <v>1936169</v>
      </c>
      <c r="H7" s="25" t="s">
        <v>21</v>
      </c>
      <c r="I7" s="8" t="s">
        <v>8</v>
      </c>
      <c r="J7" s="3">
        <v>2597482</v>
      </c>
      <c r="K7" s="32">
        <f t="shared" si="0"/>
        <v>0.77324039204121531</v>
      </c>
      <c r="L7" s="32">
        <f>E7/C7</f>
        <v>1.1131576657701574</v>
      </c>
      <c r="M7" s="34">
        <f t="shared" si="1"/>
        <v>0.74540227805235992</v>
      </c>
    </row>
    <row r="8" spans="1:13" x14ac:dyDescent="0.2">
      <c r="A8" s="20"/>
      <c r="B8" s="8" t="s">
        <v>9</v>
      </c>
      <c r="C8" s="11">
        <v>2852558</v>
      </c>
      <c r="D8" s="11">
        <v>2249657</v>
      </c>
      <c r="E8" s="3">
        <v>3083497</v>
      </c>
      <c r="F8" s="4">
        <v>2290936</v>
      </c>
      <c r="H8" s="25"/>
      <c r="I8" s="8" t="s">
        <v>9</v>
      </c>
      <c r="J8" s="11">
        <v>2852558</v>
      </c>
      <c r="K8" s="32">
        <f t="shared" si="0"/>
        <v>0.7886454894168673</v>
      </c>
      <c r="L8" s="32">
        <f t="shared" ref="L8:L18" si="2">E8/C8</f>
        <v>1.0809585642079846</v>
      </c>
      <c r="M8" s="34">
        <f t="shared" si="1"/>
        <v>0.80311636082421467</v>
      </c>
    </row>
    <row r="9" spans="1:13" x14ac:dyDescent="0.2">
      <c r="A9" s="20"/>
      <c r="B9" s="8" t="s">
        <v>10</v>
      </c>
      <c r="C9" s="11">
        <v>2812439</v>
      </c>
      <c r="D9" s="11">
        <v>2195654</v>
      </c>
      <c r="E9" s="3">
        <v>3051867</v>
      </c>
      <c r="F9" s="4">
        <v>2217128</v>
      </c>
      <c r="H9" s="25"/>
      <c r="I9" s="8" t="s">
        <v>10</v>
      </c>
      <c r="J9" s="11">
        <v>2812439</v>
      </c>
      <c r="K9" s="32">
        <f t="shared" si="0"/>
        <v>0.78069391016125145</v>
      </c>
      <c r="L9" s="32">
        <f t="shared" si="2"/>
        <v>1.0851318019697493</v>
      </c>
      <c r="M9" s="34">
        <f t="shared" si="1"/>
        <v>0.7883292757638477</v>
      </c>
    </row>
    <row r="10" spans="1:13" ht="17" thickBot="1" x14ac:dyDescent="0.25">
      <c r="A10" s="21"/>
      <c r="B10" s="9" t="s">
        <v>11</v>
      </c>
      <c r="C10" s="5">
        <v>2924934</v>
      </c>
      <c r="D10" s="5">
        <v>2192006</v>
      </c>
      <c r="E10" s="5">
        <v>3174385</v>
      </c>
      <c r="F10" s="6">
        <v>2242652</v>
      </c>
      <c r="H10" s="25"/>
      <c r="I10" s="8" t="s">
        <v>11</v>
      </c>
      <c r="J10" s="3">
        <v>2924934</v>
      </c>
      <c r="K10" s="32">
        <f t="shared" si="0"/>
        <v>0.74942067068863771</v>
      </c>
      <c r="L10" s="32">
        <f t="shared" si="2"/>
        <v>1.085284317526481</v>
      </c>
      <c r="M10" s="34">
        <f t="shared" si="1"/>
        <v>0.7667359331868685</v>
      </c>
    </row>
    <row r="11" spans="1:13" ht="16" customHeight="1" x14ac:dyDescent="0.2">
      <c r="A11" s="19" t="s">
        <v>22</v>
      </c>
      <c r="B11" s="7" t="s">
        <v>12</v>
      </c>
      <c r="C11" s="1">
        <v>2700176</v>
      </c>
      <c r="D11" s="1">
        <v>2877379</v>
      </c>
      <c r="E11" s="1">
        <v>4306922</v>
      </c>
      <c r="F11" s="2">
        <v>3124547</v>
      </c>
      <c r="H11" s="26" t="s">
        <v>22</v>
      </c>
      <c r="I11" s="7" t="s">
        <v>12</v>
      </c>
      <c r="J11" s="1">
        <v>2700176</v>
      </c>
      <c r="K11" s="29">
        <f t="shared" si="0"/>
        <v>1.0656264628676058</v>
      </c>
      <c r="L11" s="29">
        <f t="shared" si="2"/>
        <v>1.5950523225152731</v>
      </c>
      <c r="M11" s="31">
        <f t="shared" si="1"/>
        <v>1.1571641996669846</v>
      </c>
    </row>
    <row r="12" spans="1:13" x14ac:dyDescent="0.2">
      <c r="A12" s="20"/>
      <c r="B12" s="8" t="s">
        <v>13</v>
      </c>
      <c r="C12" s="11">
        <v>2573813</v>
      </c>
      <c r="D12" s="3">
        <v>2760233</v>
      </c>
      <c r="E12" s="3">
        <v>4066301</v>
      </c>
      <c r="F12" s="4">
        <v>2609783</v>
      </c>
      <c r="H12" s="25"/>
      <c r="I12" s="8" t="s">
        <v>13</v>
      </c>
      <c r="J12" s="11">
        <v>2573813</v>
      </c>
      <c r="K12" s="32">
        <f t="shared" si="0"/>
        <v>1.072429504396784</v>
      </c>
      <c r="L12" s="32">
        <f t="shared" si="2"/>
        <v>1.5798742954519229</v>
      </c>
      <c r="M12" s="34">
        <f t="shared" si="1"/>
        <v>1.013975374279328</v>
      </c>
    </row>
    <row r="13" spans="1:13" x14ac:dyDescent="0.2">
      <c r="A13" s="20"/>
      <c r="B13" s="8" t="s">
        <v>14</v>
      </c>
      <c r="C13" s="11">
        <v>2692746</v>
      </c>
      <c r="D13" s="3">
        <v>2874900</v>
      </c>
      <c r="E13" s="3">
        <v>4276791</v>
      </c>
      <c r="F13" s="4">
        <v>2806465</v>
      </c>
      <c r="H13" s="25"/>
      <c r="I13" s="8" t="s">
        <v>14</v>
      </c>
      <c r="J13" s="11">
        <v>2692746</v>
      </c>
      <c r="K13" s="32">
        <f t="shared" si="0"/>
        <v>1.0676461872007237</v>
      </c>
      <c r="L13" s="32">
        <f t="shared" si="2"/>
        <v>1.5882638020815925</v>
      </c>
      <c r="M13" s="34">
        <f t="shared" si="1"/>
        <v>1.0422316104081113</v>
      </c>
    </row>
    <row r="14" spans="1:13" ht="17" thickBot="1" x14ac:dyDescent="0.25">
      <c r="A14" s="21"/>
      <c r="B14" s="9" t="s">
        <v>15</v>
      </c>
      <c r="C14" s="5">
        <v>2655993</v>
      </c>
      <c r="D14" s="5">
        <v>2858931</v>
      </c>
      <c r="E14" s="5">
        <v>4387306</v>
      </c>
      <c r="F14" s="6">
        <v>2858716</v>
      </c>
      <c r="H14" s="27"/>
      <c r="I14" s="9" t="s">
        <v>15</v>
      </c>
      <c r="J14" s="5">
        <v>2655993</v>
      </c>
      <c r="K14" s="35">
        <f t="shared" si="0"/>
        <v>1.0764075808934737</v>
      </c>
      <c r="L14" s="35">
        <f t="shared" si="2"/>
        <v>1.6518514920784806</v>
      </c>
      <c r="M14" s="37">
        <f t="shared" si="1"/>
        <v>1.0763266318849485</v>
      </c>
    </row>
    <row r="15" spans="1:13" ht="16" customHeight="1" x14ac:dyDescent="0.2">
      <c r="A15" s="19" t="s">
        <v>23</v>
      </c>
      <c r="B15" s="7" t="s">
        <v>16</v>
      </c>
      <c r="C15" s="1">
        <v>2551340</v>
      </c>
      <c r="D15" s="1">
        <v>5065261</v>
      </c>
      <c r="E15" s="1">
        <v>4143472</v>
      </c>
      <c r="F15" s="2">
        <v>4237863</v>
      </c>
      <c r="H15" s="25" t="s">
        <v>23</v>
      </c>
      <c r="I15" s="8" t="s">
        <v>16</v>
      </c>
      <c r="J15" s="3">
        <v>2551340</v>
      </c>
      <c r="K15" s="32">
        <f t="shared" si="0"/>
        <v>1.9853335894079189</v>
      </c>
      <c r="L15" s="32">
        <f t="shared" si="2"/>
        <v>1.6240375645739102</v>
      </c>
      <c r="M15" s="34">
        <f t="shared" si="1"/>
        <v>1.6610342016352191</v>
      </c>
    </row>
    <row r="16" spans="1:13" x14ac:dyDescent="0.2">
      <c r="A16" s="20"/>
      <c r="B16" s="8" t="s">
        <v>17</v>
      </c>
      <c r="C16" s="11">
        <v>2730501</v>
      </c>
      <c r="D16" s="11">
        <v>5691696</v>
      </c>
      <c r="E16" s="11">
        <v>4186400</v>
      </c>
      <c r="F16" s="4">
        <v>4270154</v>
      </c>
      <c r="H16" s="25"/>
      <c r="I16" s="8" t="s">
        <v>17</v>
      </c>
      <c r="J16" s="11">
        <v>2730501</v>
      </c>
      <c r="K16" s="32">
        <f t="shared" si="0"/>
        <v>2.0844877918008455</v>
      </c>
      <c r="L16" s="32">
        <f t="shared" si="2"/>
        <v>1.5331984862851176</v>
      </c>
      <c r="M16" s="34">
        <f t="shared" si="1"/>
        <v>1.5638719780728885</v>
      </c>
    </row>
    <row r="17" spans="1:13" x14ac:dyDescent="0.2">
      <c r="A17" s="20"/>
      <c r="B17" s="8" t="s">
        <v>18</v>
      </c>
      <c r="C17" s="11">
        <v>2652395</v>
      </c>
      <c r="D17" s="11">
        <v>5292615</v>
      </c>
      <c r="E17" s="11">
        <v>4001592</v>
      </c>
      <c r="F17" s="4">
        <v>4160061</v>
      </c>
      <c r="H17" s="25"/>
      <c r="I17" s="8" t="s">
        <v>18</v>
      </c>
      <c r="J17" s="11">
        <v>2652395</v>
      </c>
      <c r="K17" s="32">
        <f t="shared" si="0"/>
        <v>1.9954098088708507</v>
      </c>
      <c r="L17" s="32">
        <f t="shared" si="2"/>
        <v>1.5086712197843835</v>
      </c>
      <c r="M17" s="34">
        <f t="shared" si="1"/>
        <v>1.5684168459071894</v>
      </c>
    </row>
    <row r="18" spans="1:13" ht="17" thickBot="1" x14ac:dyDescent="0.25">
      <c r="A18" s="21"/>
      <c r="B18" s="9" t="s">
        <v>19</v>
      </c>
      <c r="C18" s="5">
        <v>2619033</v>
      </c>
      <c r="D18" s="5">
        <v>5467651</v>
      </c>
      <c r="E18" s="5">
        <v>4091440</v>
      </c>
      <c r="F18" s="6">
        <v>4292690</v>
      </c>
      <c r="H18" s="27"/>
      <c r="I18" s="9" t="s">
        <v>19</v>
      </c>
      <c r="J18" s="5">
        <v>2619033</v>
      </c>
      <c r="K18" s="35">
        <f t="shared" si="0"/>
        <v>2.087660216576118</v>
      </c>
      <c r="L18" s="35">
        <f t="shared" si="2"/>
        <v>1.5621949017060877</v>
      </c>
      <c r="M18" s="37">
        <f t="shared" si="1"/>
        <v>1.6390362397113745</v>
      </c>
    </row>
    <row r="19" spans="1:13" ht="17" thickBot="1" x14ac:dyDescent="0.25"/>
    <row r="20" spans="1:13" ht="17" thickBot="1" x14ac:dyDescent="0.25">
      <c r="A20" s="38"/>
      <c r="B20" s="15"/>
      <c r="C20" s="38"/>
      <c r="D20" s="38"/>
      <c r="E20" s="38"/>
      <c r="F20" s="38"/>
      <c r="H20" s="57"/>
      <c r="I20" s="61" t="s">
        <v>26</v>
      </c>
      <c r="J20" s="52" t="s">
        <v>0</v>
      </c>
      <c r="K20" s="52" t="s">
        <v>1</v>
      </c>
      <c r="L20" s="52" t="s">
        <v>2</v>
      </c>
      <c r="M20" s="53" t="s">
        <v>3</v>
      </c>
    </row>
    <row r="21" spans="1:13" x14ac:dyDescent="0.2">
      <c r="A21" s="38"/>
      <c r="B21" s="38"/>
      <c r="C21" s="38"/>
      <c r="D21" s="39"/>
      <c r="E21" s="39"/>
      <c r="F21" s="39"/>
      <c r="H21" s="58" t="s">
        <v>22</v>
      </c>
      <c r="I21" s="54"/>
      <c r="J21" s="49">
        <v>1</v>
      </c>
      <c r="K21" s="50">
        <f>AVERAGE(K11:K14)</f>
        <v>1.0705274338396469</v>
      </c>
      <c r="L21" s="50">
        <f>AVERAGE(L11:L14)</f>
        <v>1.6037604780318173</v>
      </c>
      <c r="M21" s="51">
        <f>AVERAGE(M11:M14)</f>
        <v>1.0724244540598431</v>
      </c>
    </row>
    <row r="22" spans="1:13" x14ac:dyDescent="0.2">
      <c r="A22" s="38"/>
      <c r="B22" s="38"/>
      <c r="C22" s="38"/>
      <c r="D22" s="39"/>
      <c r="E22" s="39"/>
      <c r="F22" s="39"/>
      <c r="H22" s="59" t="s">
        <v>24</v>
      </c>
      <c r="I22" s="55"/>
      <c r="J22" s="42">
        <v>1</v>
      </c>
      <c r="K22" s="43">
        <f>AVERAGE(K7:K10)</f>
        <v>0.773000115576993</v>
      </c>
      <c r="L22" s="43">
        <f>AVERAGE(L7:L10)</f>
        <v>1.0911330873685932</v>
      </c>
      <c r="M22" s="45">
        <f>AVERAGE(M7:M10)</f>
        <v>0.77589596195682264</v>
      </c>
    </row>
    <row r="23" spans="1:13" x14ac:dyDescent="0.2">
      <c r="A23" s="38"/>
      <c r="B23" s="38"/>
      <c r="C23" s="38"/>
      <c r="D23" s="39"/>
      <c r="E23" s="39"/>
      <c r="F23" s="39"/>
      <c r="H23" s="59" t="s">
        <v>20</v>
      </c>
      <c r="I23" s="55"/>
      <c r="J23" s="42">
        <v>1</v>
      </c>
      <c r="K23" s="43">
        <f>AVERAGE(K3:K6)</f>
        <v>0.60126901732297222</v>
      </c>
      <c r="L23" s="44"/>
      <c r="M23" s="45">
        <f>AVERAGE(M3:M6)</f>
        <v>0.59296428904523313</v>
      </c>
    </row>
    <row r="24" spans="1:13" ht="17" thickBot="1" x14ac:dyDescent="0.25">
      <c r="A24" s="38"/>
      <c r="B24" s="38"/>
      <c r="C24" s="38"/>
      <c r="D24" s="39"/>
      <c r="E24" s="39"/>
      <c r="F24" s="39"/>
      <c r="H24" s="59" t="s">
        <v>23</v>
      </c>
      <c r="I24" s="55"/>
      <c r="J24" s="42">
        <v>1</v>
      </c>
      <c r="K24" s="43">
        <f>AVERAGE(K15:K18)</f>
        <v>2.0382228516639334</v>
      </c>
      <c r="L24" s="43">
        <f t="shared" ref="L24:M24" si="3">AVERAGE(L15:L18)</f>
        <v>1.5570255430873747</v>
      </c>
      <c r="M24" s="45">
        <f t="shared" si="3"/>
        <v>1.6080898163316679</v>
      </c>
    </row>
    <row r="25" spans="1:13" ht="17" thickBot="1" x14ac:dyDescent="0.25">
      <c r="A25" s="38"/>
      <c r="B25" s="38"/>
      <c r="C25" s="40"/>
      <c r="D25" s="40"/>
      <c r="E25" s="40"/>
      <c r="F25" s="40"/>
      <c r="H25" s="57"/>
      <c r="I25" s="61" t="s">
        <v>25</v>
      </c>
      <c r="J25" s="52" t="s">
        <v>0</v>
      </c>
      <c r="K25" s="52" t="s">
        <v>1</v>
      </c>
      <c r="L25" s="52" t="s">
        <v>2</v>
      </c>
      <c r="M25" s="53" t="s">
        <v>3</v>
      </c>
    </row>
    <row r="26" spans="1:13" x14ac:dyDescent="0.2">
      <c r="A26" s="38"/>
      <c r="B26" s="38"/>
      <c r="C26" s="41"/>
      <c r="D26" s="41"/>
      <c r="E26" s="41"/>
      <c r="F26" s="41"/>
      <c r="H26" s="58" t="s">
        <v>22</v>
      </c>
      <c r="I26" s="54"/>
      <c r="J26" s="49">
        <v>1</v>
      </c>
      <c r="K26" s="50">
        <f>STDEV(K11:K14)</f>
        <v>4.8481989935112825E-3</v>
      </c>
      <c r="L26" s="50">
        <f t="shared" ref="L26:M26" si="4">STDEV(L11:L14)</f>
        <v>3.2656159645019556E-2</v>
      </c>
      <c r="M26" s="51">
        <f t="shared" si="4"/>
        <v>6.197836776464493E-2</v>
      </c>
    </row>
    <row r="27" spans="1:13" x14ac:dyDescent="0.2">
      <c r="A27" s="38"/>
      <c r="B27" s="38"/>
      <c r="C27" s="41"/>
      <c r="D27" s="41"/>
      <c r="E27" s="41"/>
      <c r="F27" s="41"/>
      <c r="H27" s="59" t="s">
        <v>24</v>
      </c>
      <c r="I27" s="55"/>
      <c r="J27" s="42">
        <v>1</v>
      </c>
      <c r="K27" s="43">
        <f>STDEV(K7:K10)</f>
        <v>1.693143183270325E-2</v>
      </c>
      <c r="L27" s="43">
        <f t="shared" ref="L27:M27" si="5">STDEV(L7:L10)</f>
        <v>1.481920499910826E-2</v>
      </c>
      <c r="M27" s="45">
        <f t="shared" si="5"/>
        <v>2.5227685135287076E-2</v>
      </c>
    </row>
    <row r="28" spans="1:13" x14ac:dyDescent="0.2">
      <c r="A28" s="38"/>
      <c r="B28" s="38"/>
      <c r="C28" s="41"/>
      <c r="D28" s="41"/>
      <c r="E28" s="41"/>
      <c r="F28" s="41"/>
      <c r="H28" s="59" t="s">
        <v>20</v>
      </c>
      <c r="I28" s="55"/>
      <c r="J28" s="42">
        <v>1</v>
      </c>
      <c r="K28" s="43">
        <f>STDEV(K3:K6)</f>
        <v>1.390460557292136E-2</v>
      </c>
      <c r="L28" s="44"/>
      <c r="M28" s="45">
        <f>STDEV(M3:M6)</f>
        <v>1.3104471144818691E-2</v>
      </c>
    </row>
    <row r="29" spans="1:13" ht="17" thickBot="1" x14ac:dyDescent="0.25">
      <c r="A29" s="38"/>
      <c r="B29" s="38"/>
      <c r="C29" s="41"/>
      <c r="D29" s="41"/>
      <c r="E29" s="41"/>
      <c r="F29" s="41"/>
      <c r="H29" s="60" t="s">
        <v>23</v>
      </c>
      <c r="I29" s="56"/>
      <c r="J29" s="46">
        <v>1</v>
      </c>
      <c r="K29" s="47">
        <f>STDEV(K15:K18)</f>
        <v>5.5421802059359183E-2</v>
      </c>
      <c r="L29" s="47">
        <f t="shared" ref="L29:M29" si="6">STDEV(L15:L18)</f>
        <v>4.9743349673395047E-2</v>
      </c>
      <c r="M29" s="48">
        <f t="shared" si="6"/>
        <v>4.9294864025062002E-2</v>
      </c>
    </row>
    <row r="30" spans="1:13" x14ac:dyDescent="0.2">
      <c r="A30" s="38"/>
      <c r="B30" s="38"/>
      <c r="C30" s="41"/>
      <c r="D30" s="41"/>
      <c r="E30" s="41"/>
      <c r="F30" s="41"/>
    </row>
    <row r="31" spans="1:13" s="38" customFormat="1" x14ac:dyDescent="0.2">
      <c r="C31" s="41"/>
      <c r="D31" s="41"/>
      <c r="E31" s="41"/>
      <c r="F31" s="41"/>
    </row>
    <row r="32" spans="1:13" s="38" customFormat="1" x14ac:dyDescent="0.2">
      <c r="C32" s="41"/>
      <c r="D32" s="41"/>
      <c r="E32" s="41"/>
      <c r="F32" s="41"/>
      <c r="H32" s="62"/>
      <c r="I32" s="63" t="s">
        <v>0</v>
      </c>
      <c r="J32" s="64" t="s">
        <v>1</v>
      </c>
      <c r="K32" s="65"/>
      <c r="L32" s="64" t="s">
        <v>3</v>
      </c>
      <c r="M32" s="65"/>
    </row>
    <row r="33" spans="3:13" s="38" customFormat="1" x14ac:dyDescent="0.2">
      <c r="C33" s="41"/>
      <c r="D33" s="41"/>
      <c r="E33" s="41"/>
      <c r="F33" s="41"/>
      <c r="H33" s="62"/>
      <c r="I33" s="66" t="s">
        <v>26</v>
      </c>
      <c r="J33" s="66" t="s">
        <v>26</v>
      </c>
      <c r="K33" s="66" t="s">
        <v>27</v>
      </c>
      <c r="L33" s="66" t="s">
        <v>26</v>
      </c>
      <c r="M33" s="66" t="s">
        <v>27</v>
      </c>
    </row>
    <row r="34" spans="3:13" s="38" customFormat="1" x14ac:dyDescent="0.2">
      <c r="C34" s="41"/>
      <c r="D34" s="41"/>
      <c r="E34" s="41"/>
      <c r="F34" s="41"/>
      <c r="H34" s="66" t="s">
        <v>22</v>
      </c>
      <c r="I34" s="67">
        <v>1</v>
      </c>
      <c r="J34" s="67">
        <v>1.0705274338396469</v>
      </c>
      <c r="K34" s="67">
        <v>4.8481989935112825E-3</v>
      </c>
      <c r="L34" s="67">
        <v>1.0724244540598431</v>
      </c>
      <c r="M34" s="67">
        <v>6.197836776464493E-2</v>
      </c>
    </row>
    <row r="35" spans="3:13" s="38" customFormat="1" x14ac:dyDescent="0.2">
      <c r="H35" s="66" t="s">
        <v>24</v>
      </c>
      <c r="I35" s="67">
        <v>1</v>
      </c>
      <c r="J35" s="67">
        <v>0.773000115576993</v>
      </c>
      <c r="K35" s="67">
        <v>1.693143183270325E-2</v>
      </c>
      <c r="L35" s="67">
        <v>0.77589596195682264</v>
      </c>
      <c r="M35" s="67">
        <v>2.5227685135287076E-2</v>
      </c>
    </row>
    <row r="36" spans="3:13" s="38" customFormat="1" x14ac:dyDescent="0.2">
      <c r="H36" s="66" t="s">
        <v>20</v>
      </c>
      <c r="I36" s="67">
        <v>1</v>
      </c>
      <c r="J36" s="67">
        <v>0.60126901732297222</v>
      </c>
      <c r="K36" s="67">
        <v>1.390460557292136E-2</v>
      </c>
      <c r="L36" s="67">
        <v>0.59296428904523313</v>
      </c>
      <c r="M36" s="67">
        <v>1.3104471144818691E-2</v>
      </c>
    </row>
    <row r="37" spans="3:13" s="38" customFormat="1" x14ac:dyDescent="0.2">
      <c r="H37" s="66" t="s">
        <v>23</v>
      </c>
      <c r="I37" s="67">
        <v>1</v>
      </c>
      <c r="J37" s="67">
        <v>2.0382228516639334</v>
      </c>
      <c r="K37" s="67">
        <v>5.5421802059359183E-2</v>
      </c>
      <c r="L37" s="67">
        <v>1.6080898163316679</v>
      </c>
      <c r="M37" s="67">
        <v>4.9294864025062002E-2</v>
      </c>
    </row>
    <row r="38" spans="3:13" s="38" customFormat="1" x14ac:dyDescent="0.2"/>
  </sheetData>
  <mergeCells count="12">
    <mergeCell ref="A1:F1"/>
    <mergeCell ref="H1:M1"/>
    <mergeCell ref="J32:K32"/>
    <mergeCell ref="L32:M32"/>
    <mergeCell ref="A3:A6"/>
    <mergeCell ref="A7:A10"/>
    <mergeCell ref="A11:A14"/>
    <mergeCell ref="A15:A18"/>
    <mergeCell ref="H3:H6"/>
    <mergeCell ref="H7:H10"/>
    <mergeCell ref="H11:H14"/>
    <mergeCell ref="H15:H1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Hsu, Chih-Wei Logan</cp:lastModifiedBy>
  <dcterms:created xsi:type="dcterms:W3CDTF">2021-11-02T01:40:35Z</dcterms:created>
  <dcterms:modified xsi:type="dcterms:W3CDTF">2022-02-01T16:52:03Z</dcterms:modified>
</cp:coreProperties>
</file>