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d/Documents/CantleyLab/Manuscripts/2021-Coagulation factors spike/eLife/Coagulation factors cleave spike eLife final mods/"/>
    </mc:Choice>
  </mc:AlternateContent>
  <xr:revisionPtr revIDLastSave="0" documentId="13_ncr:1_{79C8081B-B87C-F24E-869B-EC32A1B4FBFC}" xr6:coauthVersionLast="47" xr6:coauthVersionMax="47" xr10:uidLastSave="{00000000-0000-0000-0000-000000000000}"/>
  <bookViews>
    <workbookView xWindow="0" yWindow="500" windowWidth="28040" windowHeight="16640" xr2:uid="{E079A521-D2AA-C140-B555-874ABE03E574}"/>
  </bookViews>
  <sheets>
    <sheet name="Figure 1B" sheetId="1" r:id="rId1"/>
    <sheet name="Figure 1C" sheetId="2" r:id="rId2"/>
    <sheet name="Figure 1E" sheetId="3" r:id="rId3"/>
    <sheet name="Figure 1F" sheetId="4" r:id="rId4"/>
    <sheet name="Figure 1G" sheetId="5" r:id="rId5"/>
    <sheet name="Figure 1H" sheetId="6" r:id="rId6"/>
    <sheet name="Figure 1I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3" l="1"/>
  <c r="C13" i="7"/>
  <c r="C12" i="7"/>
  <c r="C11" i="7"/>
  <c r="C17" i="7"/>
  <c r="C16" i="7"/>
  <c r="C15" i="7"/>
  <c r="C14" i="7"/>
  <c r="C10" i="7"/>
  <c r="R3" i="5"/>
  <c r="R4" i="5"/>
  <c r="R5" i="5"/>
  <c r="R6" i="5"/>
  <c r="R7" i="5"/>
  <c r="R8" i="5"/>
  <c r="R9" i="5"/>
  <c r="R10" i="5"/>
  <c r="R2" i="5"/>
  <c r="Q3" i="5"/>
  <c r="Q4" i="5"/>
  <c r="Q5" i="5"/>
  <c r="Q6" i="5"/>
  <c r="Q7" i="5"/>
  <c r="Q8" i="5"/>
  <c r="Q9" i="5"/>
  <c r="Q10" i="5"/>
  <c r="Q2" i="5"/>
  <c r="P10" i="5"/>
  <c r="P9" i="5"/>
  <c r="P8" i="5"/>
  <c r="P7" i="5"/>
  <c r="P6" i="5"/>
  <c r="P5" i="5"/>
  <c r="P4" i="5"/>
  <c r="P3" i="5"/>
  <c r="P2" i="5"/>
  <c r="O3" i="5"/>
  <c r="O4" i="5"/>
  <c r="O5" i="5"/>
  <c r="O6" i="5"/>
  <c r="O7" i="5"/>
  <c r="O8" i="5"/>
  <c r="O9" i="5"/>
  <c r="O10" i="5"/>
  <c r="O2" i="5"/>
  <c r="E5" i="6"/>
  <c r="E6" i="6"/>
  <c r="E7" i="6"/>
  <c r="E4" i="6"/>
  <c r="F4" i="3"/>
  <c r="F5" i="3"/>
  <c r="F6" i="3"/>
  <c r="F7" i="3"/>
  <c r="F8" i="3"/>
  <c r="F9" i="3"/>
  <c r="F10" i="3"/>
  <c r="F11" i="3"/>
  <c r="F12" i="3"/>
  <c r="F13" i="3"/>
  <c r="F14" i="3"/>
  <c r="F15" i="3"/>
  <c r="F16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2" i="4"/>
  <c r="E3" i="2"/>
  <c r="E2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E3" i="1"/>
</calcChain>
</file>

<file path=xl/sharedStrings.xml><?xml version="1.0" encoding="utf-8"?>
<sst xmlns="http://schemas.openxmlformats.org/spreadsheetml/2006/main" count="198" uniqueCount="53">
  <si>
    <t>replicate 1</t>
  </si>
  <si>
    <t>replicate 2</t>
  </si>
  <si>
    <t>replicate 3</t>
  </si>
  <si>
    <t>Condition</t>
  </si>
  <si>
    <t>mean</t>
  </si>
  <si>
    <t>NA</t>
  </si>
  <si>
    <t>significant</t>
  </si>
  <si>
    <t>Argatroban</t>
  </si>
  <si>
    <t>Bivalirudin</t>
  </si>
  <si>
    <t>Dabigatran etexilate</t>
  </si>
  <si>
    <t>Edoxaban</t>
  </si>
  <si>
    <t>Betrixaban</t>
  </si>
  <si>
    <t>Rivaroxaban</t>
  </si>
  <si>
    <t>Apixaban</t>
  </si>
  <si>
    <t>Otamixaban</t>
  </si>
  <si>
    <t>Simeprevir</t>
  </si>
  <si>
    <t>Telaprevir</t>
  </si>
  <si>
    <t>Boceprevir</t>
  </si>
  <si>
    <t>Sivelestat</t>
  </si>
  <si>
    <t>VEH</t>
  </si>
  <si>
    <t>Camostat</t>
  </si>
  <si>
    <t>Nafamostat</t>
  </si>
  <si>
    <t>p-value*</t>
  </si>
  <si>
    <t>*</t>
  </si>
  <si>
    <t>*2-tailed, unpaired t-test, with respect to vehicle</t>
  </si>
  <si>
    <t>ns</t>
  </si>
  <si>
    <t>Dabigatran (active)</t>
  </si>
  <si>
    <t>Concentration (uM)</t>
  </si>
  <si>
    <t>CD4</t>
  </si>
  <si>
    <t>PHGDH</t>
  </si>
  <si>
    <t>TMPRSS2</t>
  </si>
  <si>
    <t>ACE2</t>
  </si>
  <si>
    <t>sgRNA</t>
  </si>
  <si>
    <t>p-values (Camostat)</t>
  </si>
  <si>
    <t>p-values (Nafamostat)</t>
  </si>
  <si>
    <t>p-values (Dabigatran etexilate)</t>
  </si>
  <si>
    <t>p-values (Otamixaban)</t>
  </si>
  <si>
    <t>CD4_VEH</t>
  </si>
  <si>
    <t>CD4_Camostat</t>
  </si>
  <si>
    <t>CD4_Nafamostat</t>
  </si>
  <si>
    <t>TMPRSS(g1)_VEH</t>
  </si>
  <si>
    <t>TMPRSS(g1)_Camostat</t>
  </si>
  <si>
    <t>TMPRSS(g1)_Nafamostat</t>
  </si>
  <si>
    <t>TMPRSS(g2)_VEH</t>
  </si>
  <si>
    <t>TMPRSS(g2)_Camostat</t>
  </si>
  <si>
    <t>TMPRSS(g2)_Nafamostat</t>
  </si>
  <si>
    <t>TMPRSS2 (g1)</t>
  </si>
  <si>
    <t>TMPRSS2 (g2)</t>
  </si>
  <si>
    <t>Group 1</t>
  </si>
  <si>
    <t>Group 2</t>
  </si>
  <si>
    <t>*2-tailed, unpaired t-test</t>
  </si>
  <si>
    <t>3 biological replicates</t>
  </si>
  <si>
    <t>*2-tailed, unpaired t-test, with respect to control sgRNAs (CD4 &amp; PHGDH, pooled)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</si>
</sst>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11" fontId="0" fillId="0" borderId="0" xfId="0" applyNumberFormat="1" applyFont="1"/>
    <xf numFmtId="164" fontId="0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right"/>
    </xf>
    <xf numFmtId="11" fontId="0" fillId="0" borderId="0" xfId="0" quotePrefix="1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A731-CAF1-BF4E-B757-467A4B752B24}">
  <dimension ref="A1:W27"/>
  <sheetViews>
    <sheetView tabSelected="1" workbookViewId="0">
      <selection activeCell="A26" sqref="A26"/>
    </sheetView>
  </sheetViews>
  <sheetFormatPr baseColWidth="10" defaultRowHeight="16" x14ac:dyDescent="0.2"/>
  <cols>
    <col min="1" max="1" width="18" style="2" customWidth="1"/>
    <col min="2" max="16384" width="10.83203125" style="2"/>
  </cols>
  <sheetData>
    <row r="1" spans="1:23" x14ac:dyDescent="0.2">
      <c r="A1" s="2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22</v>
      </c>
      <c r="G1" s="2" t="s">
        <v>6</v>
      </c>
    </row>
    <row r="2" spans="1:23" x14ac:dyDescent="0.2">
      <c r="A2" s="8" t="s">
        <v>19</v>
      </c>
      <c r="B2" s="7">
        <v>1.0316497600000001</v>
      </c>
      <c r="C2" s="7">
        <v>1.00530545</v>
      </c>
      <c r="D2" s="7">
        <v>0.99179554999999997</v>
      </c>
      <c r="E2" s="6">
        <f>AVERAGE(B2:D2)</f>
        <v>1.0095835866666667</v>
      </c>
      <c r="F2" s="9" t="s">
        <v>5</v>
      </c>
      <c r="G2" s="2" t="s">
        <v>5</v>
      </c>
    </row>
    <row r="3" spans="1:23" x14ac:dyDescent="0.2">
      <c r="A3" s="3" t="s">
        <v>20</v>
      </c>
      <c r="B3" s="7">
        <v>2.4740000000000002E-2</v>
      </c>
      <c r="C3" s="7">
        <v>2.5162190000000001E-2</v>
      </c>
      <c r="D3" s="7">
        <v>2.921516E-2</v>
      </c>
      <c r="E3" s="6">
        <f>AVERAGE(B3:D3)</f>
        <v>2.6372450000000002E-2</v>
      </c>
      <c r="F3" s="10">
        <v>1.24E-7</v>
      </c>
      <c r="G3" s="2" t="s">
        <v>23</v>
      </c>
    </row>
    <row r="4" spans="1:23" x14ac:dyDescent="0.2">
      <c r="A4" s="3" t="s">
        <v>21</v>
      </c>
      <c r="B4" s="7">
        <v>2.4148949999999999E-2</v>
      </c>
      <c r="C4" s="7">
        <v>2.4740000000000002E-2</v>
      </c>
      <c r="D4" s="7">
        <v>2.5331059999999999E-2</v>
      </c>
      <c r="E4" s="6">
        <f t="shared" ref="E4:E16" si="0">AVERAGE(B4:D4)</f>
        <v>2.4740003333333333E-2</v>
      </c>
      <c r="F4" s="10">
        <v>1.1999999999999999E-7</v>
      </c>
      <c r="G4" s="2" t="s">
        <v>23</v>
      </c>
    </row>
    <row r="5" spans="1:23" x14ac:dyDescent="0.2">
      <c r="A5" s="8" t="s">
        <v>7</v>
      </c>
      <c r="B5" s="7">
        <v>1.0461729</v>
      </c>
      <c r="C5" s="7">
        <v>0.97862340000000003</v>
      </c>
      <c r="D5" s="7">
        <v>0.99019124999999997</v>
      </c>
      <c r="E5" s="6">
        <f t="shared" si="0"/>
        <v>1.00499585</v>
      </c>
      <c r="F5" s="11">
        <v>0.85719999999999996</v>
      </c>
      <c r="G5" s="2" t="s">
        <v>25</v>
      </c>
    </row>
    <row r="6" spans="1:23" x14ac:dyDescent="0.2">
      <c r="A6" s="8" t="s">
        <v>8</v>
      </c>
      <c r="B6" s="7">
        <v>1.0812142</v>
      </c>
      <c r="C6" s="7">
        <v>1.01113159</v>
      </c>
      <c r="D6" s="7">
        <v>1.00116804</v>
      </c>
      <c r="E6" s="6">
        <f t="shared" si="0"/>
        <v>1.0311712766666667</v>
      </c>
      <c r="F6" s="11">
        <v>0.48039999999999999</v>
      </c>
      <c r="G6" s="2" t="s">
        <v>25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">
      <c r="A7" s="8" t="s">
        <v>9</v>
      </c>
      <c r="B7" s="7">
        <v>1.00758525</v>
      </c>
      <c r="C7" s="7">
        <v>1.00319453</v>
      </c>
      <c r="D7" s="7">
        <v>0.99863493999999997</v>
      </c>
      <c r="E7" s="6">
        <f t="shared" si="0"/>
        <v>1.00313824</v>
      </c>
      <c r="F7" s="11">
        <v>0.61919999999999997</v>
      </c>
      <c r="G7" s="2" t="s">
        <v>25</v>
      </c>
    </row>
    <row r="8" spans="1:23" x14ac:dyDescent="0.2">
      <c r="A8" s="8" t="s">
        <v>10</v>
      </c>
      <c r="B8" s="7">
        <v>1.0404311900000001</v>
      </c>
      <c r="C8" s="7">
        <v>0.98343630000000004</v>
      </c>
      <c r="D8" s="7">
        <v>0.97499261000000004</v>
      </c>
      <c r="E8" s="6">
        <f t="shared" si="0"/>
        <v>0.99962003333333349</v>
      </c>
      <c r="F8" s="11">
        <v>0.69520000000000004</v>
      </c>
      <c r="G8" s="2" t="s">
        <v>25</v>
      </c>
      <c r="I8" s="1"/>
      <c r="J8" s="1"/>
    </row>
    <row r="9" spans="1:23" x14ac:dyDescent="0.2">
      <c r="A9" s="8" t="s">
        <v>11</v>
      </c>
      <c r="B9" s="7">
        <v>1.1168465599999999</v>
      </c>
      <c r="C9" s="7">
        <v>1.0097806</v>
      </c>
      <c r="D9" s="7">
        <v>0.99770612999999997</v>
      </c>
      <c r="E9" s="6">
        <f t="shared" si="0"/>
        <v>1.0414444300000001</v>
      </c>
      <c r="F9" s="11">
        <v>0.46650000000000003</v>
      </c>
      <c r="G9" s="2" t="s">
        <v>25</v>
      </c>
    </row>
    <row r="10" spans="1:23" x14ac:dyDescent="0.2">
      <c r="A10" s="8" t="s">
        <v>12</v>
      </c>
      <c r="B10" s="7">
        <v>1.0468483900000001</v>
      </c>
      <c r="C10" s="7">
        <v>0.96443800000000002</v>
      </c>
      <c r="D10" s="7">
        <v>0.97026414999999999</v>
      </c>
      <c r="E10" s="6">
        <f t="shared" si="0"/>
        <v>0.99385017999999992</v>
      </c>
      <c r="F10" s="11">
        <v>0.61650000000000005</v>
      </c>
      <c r="G10" s="2" t="s">
        <v>25</v>
      </c>
    </row>
    <row r="11" spans="1:23" x14ac:dyDescent="0.2">
      <c r="A11" s="8" t="s">
        <v>13</v>
      </c>
      <c r="B11" s="7">
        <v>1.07175727</v>
      </c>
      <c r="C11" s="7">
        <v>0.99120448999999999</v>
      </c>
      <c r="D11" s="7">
        <v>0.99703063999999997</v>
      </c>
      <c r="E11" s="6">
        <f t="shared" si="0"/>
        <v>1.0199974666666665</v>
      </c>
      <c r="F11" s="11">
        <v>0.7329</v>
      </c>
      <c r="G11" s="2" t="s">
        <v>25</v>
      </c>
    </row>
    <row r="12" spans="1:23" x14ac:dyDescent="0.2">
      <c r="A12" s="8" t="s">
        <v>14</v>
      </c>
      <c r="B12" s="7">
        <v>0.13425463000000001</v>
      </c>
      <c r="C12" s="7">
        <v>0.12420665</v>
      </c>
      <c r="D12" s="7">
        <v>0.1238689</v>
      </c>
      <c r="E12" s="6">
        <f t="shared" si="0"/>
        <v>0.12744339333333335</v>
      </c>
      <c r="F12" s="10">
        <v>2.1799999999999999E-7</v>
      </c>
      <c r="G12" s="2" t="s">
        <v>23</v>
      </c>
    </row>
    <row r="13" spans="1:23" x14ac:dyDescent="0.2">
      <c r="A13" s="8" t="s">
        <v>15</v>
      </c>
      <c r="B13" s="7">
        <v>1.07353045</v>
      </c>
      <c r="C13" s="7">
        <v>1.03452061</v>
      </c>
      <c r="D13" s="7">
        <v>1.0335917999999999</v>
      </c>
      <c r="E13" s="6">
        <f t="shared" si="0"/>
        <v>1.0472142866666667</v>
      </c>
      <c r="F13" s="11">
        <v>9.9400000000000002E-2</v>
      </c>
      <c r="G13" s="2" t="s">
        <v>25</v>
      </c>
    </row>
    <row r="14" spans="1:23" x14ac:dyDescent="0.2">
      <c r="A14" s="8" t="s">
        <v>16</v>
      </c>
      <c r="B14" s="7">
        <v>1.02497924</v>
      </c>
      <c r="C14" s="7">
        <v>1.0261613599999999</v>
      </c>
      <c r="D14" s="7">
        <v>1.00648757</v>
      </c>
      <c r="E14" s="6">
        <f t="shared" si="0"/>
        <v>1.0192093900000001</v>
      </c>
      <c r="F14" s="11">
        <v>0.51</v>
      </c>
      <c r="G14" s="2" t="s">
        <v>25</v>
      </c>
    </row>
    <row r="15" spans="1:23" x14ac:dyDescent="0.2">
      <c r="A15" s="8" t="s">
        <v>17</v>
      </c>
      <c r="B15" s="7">
        <v>1.0187309099999999</v>
      </c>
      <c r="C15" s="7">
        <v>1.0005769900000001</v>
      </c>
      <c r="D15" s="7">
        <v>1.01417132</v>
      </c>
      <c r="E15" s="6">
        <f t="shared" si="0"/>
        <v>1.0111597400000001</v>
      </c>
      <c r="F15" s="11">
        <v>0.90869999999999995</v>
      </c>
      <c r="G15" s="2" t="s">
        <v>25</v>
      </c>
    </row>
    <row r="16" spans="1:23" ht="17" customHeight="1" x14ac:dyDescent="0.2">
      <c r="A16" s="8" t="s">
        <v>18</v>
      </c>
      <c r="B16" s="7">
        <v>0.97541480000000003</v>
      </c>
      <c r="C16" s="7">
        <v>0.95802080000000001</v>
      </c>
      <c r="D16" s="7">
        <v>0.95447444999999997</v>
      </c>
      <c r="E16" s="6">
        <f t="shared" si="0"/>
        <v>0.96263668333333341</v>
      </c>
      <c r="F16" s="11">
        <v>2.47E-2</v>
      </c>
      <c r="G16" s="2" t="s">
        <v>23</v>
      </c>
    </row>
    <row r="26" spans="1:1" x14ac:dyDescent="0.2">
      <c r="A26" s="2" t="s">
        <v>24</v>
      </c>
    </row>
    <row r="27" spans="1:1" x14ac:dyDescent="0.2">
      <c r="A27" s="2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C4B9-E05B-4244-BD1E-4F609A79BD91}">
  <dimension ref="A1:G27"/>
  <sheetViews>
    <sheetView workbookViewId="0"/>
  </sheetViews>
  <sheetFormatPr baseColWidth="10" defaultRowHeight="16" x14ac:dyDescent="0.2"/>
  <cols>
    <col min="1" max="1" width="18.6640625" style="2" bestFit="1" customWidth="1"/>
    <col min="2" max="16384" width="10.83203125" style="2"/>
  </cols>
  <sheetData>
    <row r="1" spans="1:7" x14ac:dyDescent="0.2">
      <c r="A1" s="2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22</v>
      </c>
      <c r="G1" s="2" t="s">
        <v>6</v>
      </c>
    </row>
    <row r="2" spans="1:7" x14ac:dyDescent="0.2">
      <c r="A2" s="8" t="s">
        <v>19</v>
      </c>
      <c r="B2" s="7">
        <v>0.95879899999999996</v>
      </c>
      <c r="C2" s="7">
        <v>0.98793399999999998</v>
      </c>
      <c r="D2" s="7">
        <v>1.053267</v>
      </c>
      <c r="E2" s="6">
        <f>AVERAGE(B2:D2)</f>
        <v>1</v>
      </c>
      <c r="F2" s="9" t="s">
        <v>5</v>
      </c>
      <c r="G2" s="2" t="s">
        <v>5</v>
      </c>
    </row>
    <row r="3" spans="1:7" x14ac:dyDescent="0.2">
      <c r="A3" s="8" t="s">
        <v>26</v>
      </c>
      <c r="B3" s="7">
        <v>0.65067699999999995</v>
      </c>
      <c r="C3" s="7">
        <v>0.66303699999999999</v>
      </c>
      <c r="D3" s="7">
        <v>0.678929</v>
      </c>
      <c r="E3" s="6">
        <f t="shared" ref="E3" si="0">AVERAGE(B3:D3)</f>
        <v>0.66421433333333335</v>
      </c>
      <c r="F3" s="4">
        <v>2.9999999999999997E-4</v>
      </c>
      <c r="G3" s="4" t="s">
        <v>23</v>
      </c>
    </row>
    <row r="9" spans="1:7" x14ac:dyDescent="0.2">
      <c r="B9" s="4"/>
      <c r="C9" s="4"/>
    </row>
    <row r="10" spans="1:7" x14ac:dyDescent="0.2">
      <c r="B10" s="4"/>
      <c r="C10" s="4"/>
    </row>
    <row r="11" spans="1:7" x14ac:dyDescent="0.2">
      <c r="B11" s="4"/>
      <c r="C11" s="4"/>
    </row>
    <row r="26" spans="1:1" x14ac:dyDescent="0.2">
      <c r="A26" s="2" t="s">
        <v>24</v>
      </c>
    </row>
    <row r="27" spans="1:1" x14ac:dyDescent="0.2">
      <c r="A27" s="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925D-F362-DF4B-BEA0-5778315E55AD}">
  <dimension ref="A1:G27"/>
  <sheetViews>
    <sheetView workbookViewId="0"/>
  </sheetViews>
  <sheetFormatPr baseColWidth="10" defaultRowHeight="16" x14ac:dyDescent="0.2"/>
  <cols>
    <col min="1" max="1" width="18.5" style="2" customWidth="1"/>
    <col min="2" max="4" width="10.83203125" style="2"/>
    <col min="5" max="5" width="12.1640625" style="2" bestFit="1" customWidth="1"/>
    <col min="6" max="6" width="12.1640625" style="2" customWidth="1"/>
    <col min="7" max="16384" width="10.83203125" style="2"/>
  </cols>
  <sheetData>
    <row r="1" spans="1:7" x14ac:dyDescent="0.2">
      <c r="A1" s="2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22</v>
      </c>
      <c r="G1" s="2" t="s">
        <v>6</v>
      </c>
    </row>
    <row r="2" spans="1:7" x14ac:dyDescent="0.2">
      <c r="A2" s="8" t="s">
        <v>19</v>
      </c>
      <c r="B2" s="7">
        <v>0.79821772999999996</v>
      </c>
      <c r="C2" s="7">
        <v>1.3806805900000001</v>
      </c>
      <c r="D2" s="7">
        <v>0.82110167999999994</v>
      </c>
      <c r="E2" s="6">
        <f>AVERAGE(B2:D2)</f>
        <v>1</v>
      </c>
      <c r="F2" s="9" t="s">
        <v>5</v>
      </c>
      <c r="G2" s="2" t="s">
        <v>5</v>
      </c>
    </row>
    <row r="3" spans="1:7" x14ac:dyDescent="0.2">
      <c r="A3" s="3" t="s">
        <v>20</v>
      </c>
      <c r="B3" s="7">
        <v>3.2797300000000001E-2</v>
      </c>
      <c r="C3" s="7">
        <v>8.2945790000000005E-2</v>
      </c>
      <c r="D3" s="7">
        <v>8.9248569999999999E-2</v>
      </c>
      <c r="E3" s="6">
        <f>AVERAGE(B3:D3)</f>
        <v>6.8330553333333335E-2</v>
      </c>
      <c r="F3" s="10">
        <f>_xlfn.T.TEST(B$2:D$2,B3:D3,2,2)</f>
        <v>8.2170536386741381E-3</v>
      </c>
      <c r="G3" s="2" t="s">
        <v>23</v>
      </c>
    </row>
    <row r="4" spans="1:7" x14ac:dyDescent="0.2">
      <c r="A4" s="3" t="s">
        <v>21</v>
      </c>
      <c r="B4" s="7">
        <v>0.11349005</v>
      </c>
      <c r="C4" s="7">
        <v>0.1084079</v>
      </c>
      <c r="D4" s="7">
        <v>6.0717779999999999E-2</v>
      </c>
      <c r="E4" s="6">
        <f t="shared" ref="E4:E16" si="0">AVERAGE(B4:D4)</f>
        <v>9.4205243333333341E-2</v>
      </c>
      <c r="F4" s="10">
        <f t="shared" ref="F4:F16" si="1">_xlfn.T.TEST(B$2:D$2,B4:D4,2,2)</f>
        <v>9.0535889998191853E-3</v>
      </c>
      <c r="G4" s="2" t="s">
        <v>23</v>
      </c>
    </row>
    <row r="5" spans="1:7" x14ac:dyDescent="0.2">
      <c r="A5" s="8" t="s">
        <v>7</v>
      </c>
      <c r="B5" s="7">
        <v>1.53490773</v>
      </c>
      <c r="C5" s="7">
        <v>1.3454249199999999</v>
      </c>
      <c r="D5" s="7">
        <v>0.36291490999999998</v>
      </c>
      <c r="E5" s="6">
        <f t="shared" si="0"/>
        <v>1.0810825199999998</v>
      </c>
      <c r="F5" s="10">
        <f t="shared" si="1"/>
        <v>0.85292026413612021</v>
      </c>
      <c r="G5" s="2" t="s">
        <v>25</v>
      </c>
    </row>
    <row r="6" spans="1:7" x14ac:dyDescent="0.2">
      <c r="A6" s="8" t="s">
        <v>8</v>
      </c>
      <c r="B6" s="7">
        <v>1.6814004199999999</v>
      </c>
      <c r="C6" s="7">
        <v>1.0913228800000001</v>
      </c>
      <c r="D6" s="7">
        <v>0.34635084999999999</v>
      </c>
      <c r="E6" s="6">
        <f t="shared" si="0"/>
        <v>1.0396913833333332</v>
      </c>
      <c r="F6" s="10">
        <f t="shared" si="1"/>
        <v>0.93099922326313567</v>
      </c>
      <c r="G6" s="2" t="s">
        <v>25</v>
      </c>
    </row>
    <row r="7" spans="1:7" x14ac:dyDescent="0.2">
      <c r="A7" s="8" t="s">
        <v>9</v>
      </c>
      <c r="B7" s="7">
        <v>8.6493600000000004E-2</v>
      </c>
      <c r="C7" s="7">
        <v>0.14739959999999999</v>
      </c>
      <c r="D7" s="7">
        <v>0.19442237000000001</v>
      </c>
      <c r="E7" s="6">
        <f t="shared" si="0"/>
        <v>0.14277185666666667</v>
      </c>
      <c r="F7" s="10">
        <f t="shared" si="1"/>
        <v>1.1320045144578595E-2</v>
      </c>
      <c r="G7" s="2" t="s">
        <v>23</v>
      </c>
    </row>
    <row r="8" spans="1:7" x14ac:dyDescent="0.2">
      <c r="A8" s="8" t="s">
        <v>10</v>
      </c>
      <c r="B8" s="7">
        <v>1.5680586700000001</v>
      </c>
      <c r="C8" s="7">
        <v>1.2484475900000001</v>
      </c>
      <c r="D8" s="7">
        <v>0.37029572999999999</v>
      </c>
      <c r="E8" s="6">
        <f t="shared" si="0"/>
        <v>1.0622673300000001</v>
      </c>
      <c r="F8" s="10">
        <f t="shared" si="1"/>
        <v>0.88541583691051717</v>
      </c>
      <c r="G8" s="2" t="s">
        <v>25</v>
      </c>
    </row>
    <row r="9" spans="1:7" x14ac:dyDescent="0.2">
      <c r="A9" s="8" t="s">
        <v>11</v>
      </c>
      <c r="B9" s="7">
        <v>3.7914244099999999</v>
      </c>
      <c r="C9" s="7">
        <v>1.27558094</v>
      </c>
      <c r="D9" s="7">
        <v>0.35647522999999998</v>
      </c>
      <c r="E9" s="6">
        <f t="shared" si="0"/>
        <v>1.8078268599999998</v>
      </c>
      <c r="F9" s="10">
        <f t="shared" si="1"/>
        <v>0.482323944898918</v>
      </c>
      <c r="G9" s="2" t="s">
        <v>25</v>
      </c>
    </row>
    <row r="10" spans="1:7" x14ac:dyDescent="0.2">
      <c r="A10" s="8" t="s">
        <v>12</v>
      </c>
      <c r="B10" s="7">
        <v>1.5592804</v>
      </c>
      <c r="C10" s="7">
        <v>1.1319287899999999</v>
      </c>
      <c r="D10" s="7">
        <v>0.30645792999999999</v>
      </c>
      <c r="E10" s="6">
        <f t="shared" si="0"/>
        <v>0.9992223733333333</v>
      </c>
      <c r="F10" s="10">
        <f t="shared" si="1"/>
        <v>0.99859157269900078</v>
      </c>
      <c r="G10" s="2" t="s">
        <v>25</v>
      </c>
    </row>
    <row r="11" spans="1:7" x14ac:dyDescent="0.2">
      <c r="A11" s="8" t="s">
        <v>13</v>
      </c>
      <c r="B11" s="7">
        <v>1.5103069099999999</v>
      </c>
      <c r="C11" s="7">
        <v>1.3410899700000001</v>
      </c>
      <c r="D11" s="7">
        <v>0.31602903999999998</v>
      </c>
      <c r="E11" s="6">
        <f t="shared" si="0"/>
        <v>1.0558086400000002</v>
      </c>
      <c r="F11" s="10">
        <f t="shared" si="1"/>
        <v>0.90044793397563305</v>
      </c>
      <c r="G11" s="2" t="s">
        <v>25</v>
      </c>
    </row>
    <row r="12" spans="1:7" x14ac:dyDescent="0.2">
      <c r="A12" s="8" t="s">
        <v>14</v>
      </c>
      <c r="B12" s="7">
        <v>0.42407759</v>
      </c>
      <c r="C12" s="7">
        <v>0.80983081999999995</v>
      </c>
      <c r="D12" s="7">
        <v>0.65986447999999998</v>
      </c>
      <c r="E12" s="6">
        <f t="shared" si="0"/>
        <v>0.63125763000000001</v>
      </c>
      <c r="F12" s="10">
        <f t="shared" si="1"/>
        <v>0.17066465294111086</v>
      </c>
      <c r="G12" s="2" t="s">
        <v>25</v>
      </c>
    </row>
    <row r="13" spans="1:7" x14ac:dyDescent="0.2">
      <c r="A13" s="8" t="s">
        <v>15</v>
      </c>
      <c r="B13" s="7">
        <v>1.7222572899999999</v>
      </c>
      <c r="C13" s="7">
        <v>1.50281201</v>
      </c>
      <c r="D13" s="7">
        <v>0.56343472000000006</v>
      </c>
      <c r="E13" s="6">
        <f t="shared" si="0"/>
        <v>1.2628346733333333</v>
      </c>
      <c r="F13" s="10">
        <f t="shared" si="1"/>
        <v>0.55005056000287422</v>
      </c>
      <c r="G13" s="2" t="s">
        <v>25</v>
      </c>
    </row>
    <row r="14" spans="1:7" x14ac:dyDescent="0.2">
      <c r="A14" s="8" t="s">
        <v>16</v>
      </c>
      <c r="B14" s="7">
        <v>1.03806007</v>
      </c>
      <c r="C14" s="7">
        <v>1.0726483899999999</v>
      </c>
      <c r="D14" s="7">
        <v>0.40334969999999998</v>
      </c>
      <c r="E14" s="6">
        <f t="shared" si="0"/>
        <v>0.83801938666666664</v>
      </c>
      <c r="F14" s="10">
        <f t="shared" si="1"/>
        <v>0.60523352275032671</v>
      </c>
      <c r="G14" s="2" t="s">
        <v>25</v>
      </c>
    </row>
    <row r="15" spans="1:7" x14ac:dyDescent="0.2">
      <c r="A15" s="8" t="s">
        <v>17</v>
      </c>
      <c r="B15" s="7">
        <v>0.78984443999999998</v>
      </c>
      <c r="C15" s="7">
        <v>1.4395274899999999</v>
      </c>
      <c r="D15" s="7">
        <v>1.0466786299999999</v>
      </c>
      <c r="E15" s="6">
        <f t="shared" si="0"/>
        <v>1.0920168533333332</v>
      </c>
      <c r="F15" s="10">
        <f t="shared" si="1"/>
        <v>0.7488528243655137</v>
      </c>
      <c r="G15" s="2" t="s">
        <v>25</v>
      </c>
    </row>
    <row r="16" spans="1:7" x14ac:dyDescent="0.2">
      <c r="A16" s="8" t="s">
        <v>18</v>
      </c>
      <c r="B16" s="7">
        <v>0.75276922999999996</v>
      </c>
      <c r="C16" s="7">
        <v>1.4428756700000001</v>
      </c>
      <c r="D16" s="7">
        <v>0.81859767999999999</v>
      </c>
      <c r="E16" s="6">
        <f t="shared" si="0"/>
        <v>1.0047475266666666</v>
      </c>
      <c r="F16" s="10">
        <f t="shared" si="1"/>
        <v>0.9877606112962678</v>
      </c>
      <c r="G16" s="2" t="s">
        <v>25</v>
      </c>
    </row>
    <row r="26" spans="1:1" x14ac:dyDescent="0.2">
      <c r="A26" s="2" t="s">
        <v>24</v>
      </c>
    </row>
    <row r="27" spans="1:1" x14ac:dyDescent="0.2">
      <c r="A27" s="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0FC77-E59D-F245-8EEB-A7C00A49E2A8}">
  <dimension ref="A1:G27"/>
  <sheetViews>
    <sheetView workbookViewId="0"/>
  </sheetViews>
  <sheetFormatPr baseColWidth="10" defaultRowHeight="16" x14ac:dyDescent="0.2"/>
  <cols>
    <col min="1" max="1" width="18" style="2" customWidth="1"/>
    <col min="2" max="16384" width="10.83203125" style="2"/>
  </cols>
  <sheetData>
    <row r="1" spans="1:7" x14ac:dyDescent="0.2">
      <c r="A1" s="2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22</v>
      </c>
      <c r="G1" s="2" t="s">
        <v>6</v>
      </c>
    </row>
    <row r="2" spans="1:7" x14ac:dyDescent="0.2">
      <c r="A2" s="8" t="s">
        <v>19</v>
      </c>
      <c r="B2" s="7">
        <v>1.0050989699999999</v>
      </c>
      <c r="C2" s="7">
        <v>1.0299069999999999</v>
      </c>
      <c r="D2" s="7">
        <v>0.96499402999999995</v>
      </c>
      <c r="E2" s="6">
        <f>AVERAGE(B2:D2)</f>
        <v>1</v>
      </c>
      <c r="F2" s="6" t="s">
        <v>5</v>
      </c>
      <c r="G2" s="2" t="s">
        <v>5</v>
      </c>
    </row>
    <row r="3" spans="1:7" x14ac:dyDescent="0.2">
      <c r="A3" s="3" t="s">
        <v>20</v>
      </c>
      <c r="B3" s="7">
        <v>0.97570566000000003</v>
      </c>
      <c r="C3" s="7">
        <v>1.02743498</v>
      </c>
      <c r="D3" s="7">
        <v>0.97921707000000002</v>
      </c>
      <c r="E3" s="6">
        <f t="shared" ref="E3:E16" si="0">AVERAGE(B3:D3)</f>
        <v>0.99411923666666657</v>
      </c>
      <c r="F3" s="7">
        <v>0.82708314442411301</v>
      </c>
      <c r="G3" s="2" t="s">
        <v>25</v>
      </c>
    </row>
    <row r="4" spans="1:7" x14ac:dyDescent="0.2">
      <c r="A4" s="3" t="s">
        <v>21</v>
      </c>
      <c r="B4" s="7">
        <v>1.0577032099999999</v>
      </c>
      <c r="C4" s="7">
        <v>1.0116550600000001</v>
      </c>
      <c r="D4" s="7">
        <v>1.03742424</v>
      </c>
      <c r="E4" s="6">
        <f t="shared" si="0"/>
        <v>1.03559417</v>
      </c>
      <c r="F4" s="7">
        <v>0.198728177554921</v>
      </c>
      <c r="G4" s="2" t="s">
        <v>25</v>
      </c>
    </row>
    <row r="5" spans="1:7" x14ac:dyDescent="0.2">
      <c r="A5" s="8" t="s">
        <v>7</v>
      </c>
      <c r="B5" s="7">
        <v>0.96316966999999998</v>
      </c>
      <c r="C5" s="7">
        <v>0.99851783999999999</v>
      </c>
      <c r="D5" s="7">
        <v>0.90820232999999995</v>
      </c>
      <c r="E5" s="6">
        <f t="shared" si="0"/>
        <v>0.95662994666666668</v>
      </c>
      <c r="F5" s="7">
        <v>0.251403365130066</v>
      </c>
      <c r="G5" s="2" t="s">
        <v>25</v>
      </c>
    </row>
    <row r="6" spans="1:7" x14ac:dyDescent="0.2">
      <c r="A6" s="8" t="s">
        <v>8</v>
      </c>
      <c r="B6" s="7">
        <v>0.98385248999999997</v>
      </c>
      <c r="C6" s="7">
        <v>0.94225185</v>
      </c>
      <c r="D6" s="7">
        <v>0.90717219999999998</v>
      </c>
      <c r="E6" s="6">
        <f t="shared" si="0"/>
        <v>0.94442551333333336</v>
      </c>
      <c r="F6" s="7">
        <v>0.12911388642273</v>
      </c>
      <c r="G6" s="2" t="s">
        <v>25</v>
      </c>
    </row>
    <row r="7" spans="1:7" x14ac:dyDescent="0.2">
      <c r="A7" s="8" t="s">
        <v>9</v>
      </c>
      <c r="B7" s="7">
        <v>0.86078396000000001</v>
      </c>
      <c r="C7" s="7">
        <v>1.01706345</v>
      </c>
      <c r="D7" s="7">
        <v>0.94550040000000002</v>
      </c>
      <c r="E7" s="6">
        <f t="shared" si="0"/>
        <v>0.94111593666666671</v>
      </c>
      <c r="F7" s="7">
        <v>0.29547041849140898</v>
      </c>
      <c r="G7" s="2" t="s">
        <v>25</v>
      </c>
    </row>
    <row r="8" spans="1:7" x14ac:dyDescent="0.2">
      <c r="A8" s="8" t="s">
        <v>10</v>
      </c>
      <c r="B8" s="7">
        <v>1.0445381</v>
      </c>
      <c r="C8" s="7">
        <v>0.98820010999999996</v>
      </c>
      <c r="D8" s="7">
        <v>1.0145071000000001</v>
      </c>
      <c r="E8" s="6">
        <f t="shared" si="0"/>
        <v>1.0157484366666667</v>
      </c>
      <c r="F8" s="7">
        <v>0.562186812131373</v>
      </c>
      <c r="G8" s="2" t="s">
        <v>25</v>
      </c>
    </row>
    <row r="9" spans="1:7" x14ac:dyDescent="0.2">
      <c r="A9" s="8" t="s">
        <v>11</v>
      </c>
      <c r="B9" s="7">
        <v>1.1208700300000001</v>
      </c>
      <c r="C9" s="7">
        <v>0.95492675000000005</v>
      </c>
      <c r="D9" s="7">
        <v>1.00587849</v>
      </c>
      <c r="E9" s="6">
        <f t="shared" si="0"/>
        <v>1.02722509</v>
      </c>
      <c r="F9" s="7">
        <v>0.63202761670077401</v>
      </c>
      <c r="G9" s="2" t="s">
        <v>25</v>
      </c>
    </row>
    <row r="10" spans="1:7" x14ac:dyDescent="0.2">
      <c r="A10" s="8" t="s">
        <v>12</v>
      </c>
      <c r="B10" s="7">
        <v>1.0285550299999999</v>
      </c>
      <c r="C10" s="7">
        <v>0.95004527000000005</v>
      </c>
      <c r="D10" s="7">
        <v>0.94529936999999997</v>
      </c>
      <c r="E10" s="6">
        <f t="shared" si="0"/>
        <v>0.97463322333333335</v>
      </c>
      <c r="F10" s="7">
        <v>0.48446189010518698</v>
      </c>
      <c r="G10" s="2" t="s">
        <v>25</v>
      </c>
    </row>
    <row r="11" spans="1:7" x14ac:dyDescent="0.2">
      <c r="A11" s="8" t="s">
        <v>13</v>
      </c>
      <c r="B11" s="7">
        <v>0.97409171000000006</v>
      </c>
      <c r="C11" s="7">
        <v>1.0219251199999999</v>
      </c>
      <c r="D11" s="7">
        <v>1.0067198900000001</v>
      </c>
      <c r="E11" s="6">
        <f t="shared" si="0"/>
        <v>1.0009122399999999</v>
      </c>
      <c r="F11" s="7">
        <v>0.97101269371305698</v>
      </c>
      <c r="G11" s="2" t="s">
        <v>25</v>
      </c>
    </row>
    <row r="12" spans="1:7" x14ac:dyDescent="0.2">
      <c r="A12" s="8" t="s">
        <v>14</v>
      </c>
      <c r="B12" s="7">
        <v>0.92200446000000003</v>
      </c>
      <c r="C12" s="7">
        <v>1.0569823899999999</v>
      </c>
      <c r="D12" s="7">
        <v>1.03418185</v>
      </c>
      <c r="E12" s="6">
        <f t="shared" si="0"/>
        <v>1.0043895666666667</v>
      </c>
      <c r="F12" s="7">
        <v>0.928258224758294</v>
      </c>
      <c r="G12" s="2" t="s">
        <v>25</v>
      </c>
    </row>
    <row r="13" spans="1:7" x14ac:dyDescent="0.2">
      <c r="A13" s="8" t="s">
        <v>15</v>
      </c>
      <c r="B13" s="7">
        <v>1.04042827</v>
      </c>
      <c r="C13" s="7">
        <v>0.97093770000000001</v>
      </c>
      <c r="D13" s="7">
        <v>1.01994813</v>
      </c>
      <c r="E13" s="6">
        <f t="shared" si="0"/>
        <v>1.0104380333333334</v>
      </c>
      <c r="F13" s="7">
        <v>0.72800071231864105</v>
      </c>
      <c r="G13" s="2" t="s">
        <v>25</v>
      </c>
    </row>
    <row r="14" spans="1:7" x14ac:dyDescent="0.2">
      <c r="A14" s="8" t="s">
        <v>16</v>
      </c>
      <c r="B14" s="7">
        <v>1.01102789</v>
      </c>
      <c r="C14" s="7">
        <v>0.97913373999999997</v>
      </c>
      <c r="D14" s="7">
        <v>1.03654329</v>
      </c>
      <c r="E14" s="6">
        <f t="shared" si="0"/>
        <v>1.0089016400000002</v>
      </c>
      <c r="F14" s="7">
        <v>0.74142657321250904</v>
      </c>
      <c r="G14" s="2" t="s">
        <v>25</v>
      </c>
    </row>
    <row r="15" spans="1:7" x14ac:dyDescent="0.2">
      <c r="A15" s="8" t="s">
        <v>17</v>
      </c>
      <c r="B15" s="7">
        <v>0.99883348999999999</v>
      </c>
      <c r="C15" s="7">
        <v>0.94072018000000002</v>
      </c>
      <c r="D15" s="7">
        <v>1.0423415899999999</v>
      </c>
      <c r="E15" s="6">
        <f t="shared" si="0"/>
        <v>0.99396508666666661</v>
      </c>
      <c r="F15" s="7">
        <v>0.87143075341805398</v>
      </c>
      <c r="G15" s="2" t="s">
        <v>25</v>
      </c>
    </row>
    <row r="16" spans="1:7" x14ac:dyDescent="0.2">
      <c r="A16" s="8" t="s">
        <v>18</v>
      </c>
      <c r="B16" s="7">
        <v>0.90219411999999999</v>
      </c>
      <c r="C16" s="7">
        <v>0.93317125999999995</v>
      </c>
      <c r="D16" s="7">
        <v>0.94837178</v>
      </c>
      <c r="E16" s="6">
        <f t="shared" si="0"/>
        <v>0.92791238666666664</v>
      </c>
      <c r="F16" s="7">
        <v>3.637229801617E-2</v>
      </c>
      <c r="G16" s="2" t="s">
        <v>23</v>
      </c>
    </row>
    <row r="26" spans="1:1" x14ac:dyDescent="0.2">
      <c r="A26" s="2" t="s">
        <v>24</v>
      </c>
    </row>
    <row r="27" spans="1:1" x14ac:dyDescent="0.2">
      <c r="A27" s="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F4BB-C2B9-4D4F-8CAD-96073ED6A264}">
  <dimension ref="A1:R27"/>
  <sheetViews>
    <sheetView workbookViewId="0"/>
  </sheetViews>
  <sheetFormatPr baseColWidth="10" defaultRowHeight="16" x14ac:dyDescent="0.2"/>
  <cols>
    <col min="1" max="1" width="18.83203125" style="2" bestFit="1" customWidth="1"/>
    <col min="2" max="14" width="10.83203125" style="2"/>
    <col min="15" max="15" width="17.83203125" style="2" bestFit="1" customWidth="1"/>
    <col min="16" max="16" width="19.83203125" style="2" bestFit="1" customWidth="1"/>
    <col min="17" max="17" width="27" style="2" bestFit="1" customWidth="1"/>
    <col min="18" max="18" width="20" style="2" bestFit="1" customWidth="1"/>
    <col min="19" max="16384" width="10.83203125" style="2"/>
  </cols>
  <sheetData>
    <row r="1" spans="1:18" x14ac:dyDescent="0.2">
      <c r="A1" s="1" t="s">
        <v>27</v>
      </c>
      <c r="B1" s="13" t="s">
        <v>20</v>
      </c>
      <c r="C1" s="13"/>
      <c r="D1" s="13"/>
      <c r="E1" s="13" t="s">
        <v>21</v>
      </c>
      <c r="F1" s="13"/>
      <c r="G1" s="13"/>
      <c r="H1" s="13" t="s">
        <v>9</v>
      </c>
      <c r="I1" s="13"/>
      <c r="J1" s="13"/>
      <c r="K1" s="13" t="s">
        <v>14</v>
      </c>
      <c r="L1" s="13"/>
      <c r="M1" s="13"/>
      <c r="N1" s="1"/>
      <c r="O1" s="2" t="s">
        <v>33</v>
      </c>
      <c r="P1" s="2" t="s">
        <v>34</v>
      </c>
      <c r="Q1" s="2" t="s">
        <v>35</v>
      </c>
      <c r="R1" s="2" t="s">
        <v>36</v>
      </c>
    </row>
    <row r="2" spans="1:18" x14ac:dyDescent="0.2">
      <c r="A2" s="4">
        <v>20</v>
      </c>
      <c r="B2" s="7">
        <v>3.6202999999999999E-2</v>
      </c>
      <c r="C2" s="7">
        <v>2.3796999999999999E-2</v>
      </c>
      <c r="D2" s="7">
        <v>1.4272E-2</v>
      </c>
      <c r="E2" s="7">
        <v>4.6265000000000001E-2</v>
      </c>
      <c r="F2" s="7">
        <v>2.6529E-2</v>
      </c>
      <c r="G2" s="7">
        <v>7.0598999999999995E-2</v>
      </c>
      <c r="H2" s="7">
        <v>0.30454100000000001</v>
      </c>
      <c r="I2" s="7">
        <v>0.233543</v>
      </c>
      <c r="J2" s="7">
        <v>0.357402</v>
      </c>
      <c r="K2" s="7">
        <v>0.464138</v>
      </c>
      <c r="L2" s="7">
        <v>0.54439599999999999</v>
      </c>
      <c r="M2" s="7">
        <v>0.61287800000000003</v>
      </c>
      <c r="N2" s="4"/>
      <c r="O2" s="5">
        <f>_xlfn.T.TEST(B2:D2,$B$11:$D$11,2,2)</f>
        <v>6.2150512749423398E-3</v>
      </c>
      <c r="P2" s="5">
        <f>_xlfn.T.TEST(E2:G2,$E$11:$G$11,2,2)</f>
        <v>2.2380584097873808E-2</v>
      </c>
      <c r="Q2" s="5">
        <f>_xlfn.T.TEST(H2:J2,$H$11:$J$11,2,2)</f>
        <v>5.3654315206842175E-3</v>
      </c>
      <c r="R2" s="5">
        <f>_xlfn.T.TEST(K2:M2,$K$11:$M$11,2,2)</f>
        <v>7.0370936275727051E-3</v>
      </c>
    </row>
    <row r="3" spans="1:18" x14ac:dyDescent="0.2">
      <c r="A3" s="4">
        <v>10</v>
      </c>
      <c r="B3" s="7">
        <v>3.2358999999999999E-2</v>
      </c>
      <c r="C3" s="7">
        <v>2.6350999999999999E-2</v>
      </c>
      <c r="D3" s="7">
        <v>1.3276E-2</v>
      </c>
      <c r="E3" s="7">
        <v>3.9726999999999998E-2</v>
      </c>
      <c r="F3" s="7">
        <v>3.0535E-2</v>
      </c>
      <c r="G3" s="7">
        <v>6.1918000000000001E-2</v>
      </c>
      <c r="H3" s="7">
        <v>0.96058500000000002</v>
      </c>
      <c r="I3" s="7">
        <v>0.830623</v>
      </c>
      <c r="J3" s="7">
        <v>0.81007099999999999</v>
      </c>
      <c r="K3" s="7">
        <v>0.81043399999999999</v>
      </c>
      <c r="L3" s="7">
        <v>0.69476300000000002</v>
      </c>
      <c r="M3" s="7">
        <v>0.75992999999999999</v>
      </c>
      <c r="N3" s="4"/>
      <c r="O3" s="5">
        <f t="shared" ref="O3:O10" si="0">_xlfn.T.TEST(B3:D3,$B$11:$D$11,2,2)</f>
        <v>6.194929897552136E-3</v>
      </c>
      <c r="P3" s="5">
        <f t="shared" ref="P3:P10" si="1">_xlfn.T.TEST(E3:G3,$E$11:$G$11,2,2)</f>
        <v>2.2061749599527194E-2</v>
      </c>
      <c r="Q3" s="5">
        <f t="shared" ref="Q3:Q10" si="2">_xlfn.T.TEST(H3:J3,$H$11:$J$11,2,2)</f>
        <v>0.36897913049096376</v>
      </c>
      <c r="R3" s="5">
        <f t="shared" ref="R3:R10" si="3">_xlfn.T.TEST(K3:M3,$K$11:$M$11,2,2)</f>
        <v>4.6761166835687228E-2</v>
      </c>
    </row>
    <row r="4" spans="1:18" x14ac:dyDescent="0.2">
      <c r="A4" s="4">
        <v>5</v>
      </c>
      <c r="B4" s="7">
        <v>6.6201999999999997E-2</v>
      </c>
      <c r="C4" s="7">
        <v>3.8233999999999997E-2</v>
      </c>
      <c r="D4" s="7">
        <v>1.5925999999999999E-2</v>
      </c>
      <c r="E4" s="7">
        <v>3.0446999999999998E-2</v>
      </c>
      <c r="F4" s="7">
        <v>2.1364999999999999E-2</v>
      </c>
      <c r="G4" s="7">
        <v>5.4037000000000002E-2</v>
      </c>
      <c r="H4" s="7">
        <v>1.0189900000000001</v>
      </c>
      <c r="I4" s="7">
        <v>0.86983699999999997</v>
      </c>
      <c r="J4" s="7">
        <v>1.0433030000000001</v>
      </c>
      <c r="K4" s="7">
        <v>0.76675400000000005</v>
      </c>
      <c r="L4" s="7">
        <v>0.90972900000000001</v>
      </c>
      <c r="M4" s="7">
        <v>0.98336699999999999</v>
      </c>
      <c r="N4" s="4"/>
      <c r="O4" s="5">
        <f t="shared" si="0"/>
        <v>6.6364651144639689E-3</v>
      </c>
      <c r="P4" s="5">
        <f t="shared" si="1"/>
        <v>2.1425509539456496E-2</v>
      </c>
      <c r="Q4" s="5">
        <f t="shared" si="2"/>
        <v>0.8742182826907009</v>
      </c>
      <c r="R4" s="5">
        <f t="shared" si="3"/>
        <v>0.3275203123688733</v>
      </c>
    </row>
    <row r="5" spans="1:18" x14ac:dyDescent="0.2">
      <c r="A5" s="4">
        <v>2.5</v>
      </c>
      <c r="B5" s="7">
        <v>0.119548</v>
      </c>
      <c r="C5" s="7">
        <v>9.0701000000000004E-2</v>
      </c>
      <c r="D5" s="7">
        <v>5.6653000000000002E-2</v>
      </c>
      <c r="E5" s="7">
        <v>2.8028999999999998E-2</v>
      </c>
      <c r="F5" s="7">
        <v>2.9909000000000002E-2</v>
      </c>
      <c r="G5" s="7">
        <v>5.7994999999999998E-2</v>
      </c>
      <c r="H5" s="7">
        <v>0.81276800000000005</v>
      </c>
      <c r="I5" s="7">
        <v>1.0209809999999999</v>
      </c>
      <c r="J5" s="7">
        <v>0.89117599999999997</v>
      </c>
      <c r="K5" s="7">
        <v>0.77921799999999997</v>
      </c>
      <c r="L5" s="7">
        <v>0.96525700000000003</v>
      </c>
      <c r="M5" s="7">
        <v>1.0946959999999999</v>
      </c>
      <c r="N5" s="4"/>
      <c r="O5" s="5">
        <f t="shared" si="0"/>
        <v>8.0343586382943151E-3</v>
      </c>
      <c r="P5" s="5">
        <f t="shared" si="1"/>
        <v>2.1667642009843325E-2</v>
      </c>
      <c r="Q5" s="5">
        <f t="shared" si="2"/>
        <v>0.53955835508529248</v>
      </c>
      <c r="R5" s="5">
        <f t="shared" si="3"/>
        <v>0.68112147159366132</v>
      </c>
    </row>
    <row r="6" spans="1:18" x14ac:dyDescent="0.2">
      <c r="A6" s="4">
        <v>1.25</v>
      </c>
      <c r="B6" s="7">
        <v>0.170347</v>
      </c>
      <c r="C6" s="7">
        <v>0.13900999999999999</v>
      </c>
      <c r="D6" s="7">
        <v>0.10619199999999999</v>
      </c>
      <c r="E6" s="7">
        <v>5.4835000000000002E-2</v>
      </c>
      <c r="F6" s="7">
        <v>5.0249000000000002E-2</v>
      </c>
      <c r="G6" s="7">
        <v>0.118395</v>
      </c>
      <c r="H6" s="7">
        <v>1.1338950000000001</v>
      </c>
      <c r="I6" s="7">
        <v>0.83542499999999997</v>
      </c>
      <c r="J6" s="7">
        <v>0.99889300000000003</v>
      </c>
      <c r="K6" s="7">
        <v>0.92684999999999995</v>
      </c>
      <c r="L6" s="7">
        <v>1.012848</v>
      </c>
      <c r="M6" s="7">
        <v>0.99096200000000001</v>
      </c>
      <c r="N6" s="4"/>
      <c r="O6" s="5">
        <f t="shared" si="0"/>
        <v>9.7761740945673855E-3</v>
      </c>
      <c r="P6" s="5">
        <f t="shared" si="1"/>
        <v>2.4688936322296271E-2</v>
      </c>
      <c r="Q6" s="5">
        <f t="shared" si="2"/>
        <v>0.9470629790401337</v>
      </c>
      <c r="R6" s="5">
        <f t="shared" si="3"/>
        <v>0.79564959193545648</v>
      </c>
    </row>
    <row r="7" spans="1:18" x14ac:dyDescent="0.2">
      <c r="A7" s="4">
        <v>0.625</v>
      </c>
      <c r="B7" s="7">
        <v>0.368284</v>
      </c>
      <c r="C7" s="7">
        <v>0.41411700000000001</v>
      </c>
      <c r="D7" s="7">
        <v>0.296261</v>
      </c>
      <c r="E7" s="7">
        <v>0.137068</v>
      </c>
      <c r="F7" s="7">
        <v>0.16001599999999999</v>
      </c>
      <c r="G7" s="7">
        <v>0.25040800000000002</v>
      </c>
      <c r="H7" s="7">
        <v>0.97840199999999999</v>
      </c>
      <c r="I7" s="7">
        <v>0.90176500000000004</v>
      </c>
      <c r="J7" s="7">
        <v>1.2793110000000001</v>
      </c>
      <c r="K7" s="7">
        <v>0.88062700000000005</v>
      </c>
      <c r="L7" s="7">
        <v>1.079655</v>
      </c>
      <c r="M7" s="7">
        <v>1.083653</v>
      </c>
      <c r="N7" s="4"/>
      <c r="O7" s="5">
        <f t="shared" si="0"/>
        <v>2.7167602713436011E-2</v>
      </c>
      <c r="P7" s="5">
        <f t="shared" si="1"/>
        <v>3.6790130009662518E-2</v>
      </c>
      <c r="Q7" s="5">
        <f t="shared" si="2"/>
        <v>0.7678816036759728</v>
      </c>
      <c r="R7" s="5">
        <f t="shared" si="3"/>
        <v>0.89473588582668684</v>
      </c>
    </row>
    <row r="8" spans="1:18" x14ac:dyDescent="0.2">
      <c r="A8" s="4">
        <v>0.3125</v>
      </c>
      <c r="B8" s="7">
        <v>0.74885699999999999</v>
      </c>
      <c r="C8" s="7">
        <v>0.70101400000000003</v>
      </c>
      <c r="D8" s="7">
        <v>0.34867100000000001</v>
      </c>
      <c r="E8" s="7">
        <v>0.22270899999999999</v>
      </c>
      <c r="F8" s="7">
        <v>0.31101499999999999</v>
      </c>
      <c r="G8" s="7">
        <v>0.67183000000000004</v>
      </c>
      <c r="H8" s="7">
        <v>1.1189229999999999</v>
      </c>
      <c r="I8" s="7">
        <v>0.98549699999999996</v>
      </c>
      <c r="J8" s="7">
        <v>1.056881</v>
      </c>
      <c r="K8" s="7">
        <v>0.79370499999999999</v>
      </c>
      <c r="L8" s="7">
        <v>1.1372580000000001</v>
      </c>
      <c r="M8" s="7">
        <v>1.0915790000000001</v>
      </c>
      <c r="N8" s="4"/>
      <c r="O8" s="5">
        <f t="shared" si="0"/>
        <v>0.14819101299551174</v>
      </c>
      <c r="P8" s="5">
        <f t="shared" si="1"/>
        <v>0.11388677895642828</v>
      </c>
      <c r="Q8" s="5">
        <f t="shared" si="2"/>
        <v>0.69727754196276115</v>
      </c>
      <c r="R8" s="5">
        <f t="shared" si="3"/>
        <v>0.95791683653293414</v>
      </c>
    </row>
    <row r="9" spans="1:18" x14ac:dyDescent="0.2">
      <c r="A9" s="4">
        <v>0.15625</v>
      </c>
      <c r="B9" s="7">
        <v>1.094341</v>
      </c>
      <c r="C9" s="7">
        <v>0.94281700000000002</v>
      </c>
      <c r="D9" s="7">
        <v>0.489898</v>
      </c>
      <c r="E9" s="7">
        <v>0.52954500000000004</v>
      </c>
      <c r="F9" s="7">
        <v>0.47262100000000001</v>
      </c>
      <c r="G9" s="7">
        <v>1.004723</v>
      </c>
      <c r="H9" s="7">
        <v>1.211943</v>
      </c>
      <c r="I9" s="7">
        <v>0.77874399999999999</v>
      </c>
      <c r="J9" s="7">
        <v>1.1150880000000001</v>
      </c>
      <c r="K9" s="7">
        <v>0.88290299999999999</v>
      </c>
      <c r="L9" s="7">
        <v>1.2013769999999999</v>
      </c>
      <c r="M9" s="7">
        <v>1.071815</v>
      </c>
      <c r="N9" s="4"/>
      <c r="O9" s="5">
        <f t="shared" si="0"/>
        <v>0.57588795987731989</v>
      </c>
      <c r="P9" s="5">
        <f t="shared" si="1"/>
        <v>0.34889777078809125</v>
      </c>
      <c r="Q9" s="5">
        <f t="shared" si="2"/>
        <v>0.85397718889547114</v>
      </c>
      <c r="R9" s="5">
        <f t="shared" si="3"/>
        <v>0.69144068921098478</v>
      </c>
    </row>
    <row r="10" spans="1:18" x14ac:dyDescent="0.2">
      <c r="A10" s="4">
        <v>7.8125E-2</v>
      </c>
      <c r="B10" s="7">
        <v>1.128857</v>
      </c>
      <c r="C10" s="7">
        <v>1.0754459999999999</v>
      </c>
      <c r="D10" s="7">
        <v>0.49232799999999999</v>
      </c>
      <c r="E10" s="7">
        <v>0.541852</v>
      </c>
      <c r="F10" s="7">
        <v>0.51354999999999995</v>
      </c>
      <c r="G10" s="7">
        <v>1.1407119999999999</v>
      </c>
      <c r="H10" s="7">
        <v>1.2557119999999999</v>
      </c>
      <c r="I10" s="7">
        <v>1.0038050000000001</v>
      </c>
      <c r="J10" s="7">
        <v>1.130563</v>
      </c>
      <c r="K10" s="7">
        <v>0.88872200000000001</v>
      </c>
      <c r="L10" s="7">
        <v>1.1620060000000001</v>
      </c>
      <c r="M10" s="7">
        <v>1.1473819999999999</v>
      </c>
      <c r="N10" s="4"/>
      <c r="O10" s="5">
        <f t="shared" si="0"/>
        <v>0.73196006927250834</v>
      </c>
      <c r="P10" s="5">
        <f t="shared" si="1"/>
        <v>0.46611186661122173</v>
      </c>
      <c r="Q10" s="5">
        <f t="shared" si="2"/>
        <v>0.41341119244193564</v>
      </c>
      <c r="R10" s="5">
        <f t="shared" si="3"/>
        <v>0.60879980501422548</v>
      </c>
    </row>
    <row r="11" spans="1:18" x14ac:dyDescent="0.2">
      <c r="A11" s="4">
        <v>0</v>
      </c>
      <c r="B11" s="7">
        <v>1.1830529999999999</v>
      </c>
      <c r="C11" s="7">
        <v>1.186882</v>
      </c>
      <c r="D11" s="7">
        <v>0.63006499999999999</v>
      </c>
      <c r="E11" s="7">
        <v>0.87574200000000002</v>
      </c>
      <c r="F11" s="7">
        <v>0.61982000000000004</v>
      </c>
      <c r="G11" s="7">
        <v>1.504437</v>
      </c>
      <c r="H11" s="7">
        <v>1.1476839999999999</v>
      </c>
      <c r="I11" s="7">
        <v>0.75653300000000001</v>
      </c>
      <c r="J11" s="7">
        <v>1.0957840000000001</v>
      </c>
      <c r="K11" s="7">
        <v>0.85053199999999995</v>
      </c>
      <c r="L11" s="7">
        <v>1.1212629999999999</v>
      </c>
      <c r="M11" s="7">
        <v>1.028205</v>
      </c>
      <c r="N11" s="4"/>
      <c r="O11" s="2" t="s">
        <v>5</v>
      </c>
      <c r="P11" s="2" t="s">
        <v>5</v>
      </c>
      <c r="Q11" s="2" t="s">
        <v>5</v>
      </c>
      <c r="R11" s="2" t="s">
        <v>5</v>
      </c>
    </row>
    <row r="26" spans="1:1" x14ac:dyDescent="0.2">
      <c r="A26" s="2" t="s">
        <v>24</v>
      </c>
    </row>
    <row r="27" spans="1:1" x14ac:dyDescent="0.2">
      <c r="A27" s="2" t="s">
        <v>51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C6DF-D081-104C-AAB6-861A66FEA651}">
  <dimension ref="A1:F27"/>
  <sheetViews>
    <sheetView workbookViewId="0"/>
  </sheetViews>
  <sheetFormatPr baseColWidth="10" defaultRowHeight="16" x14ac:dyDescent="0.2"/>
  <cols>
    <col min="1" max="16384" width="10.83203125" style="2"/>
  </cols>
  <sheetData>
    <row r="1" spans="1:6" x14ac:dyDescent="0.2">
      <c r="A1" s="2" t="s">
        <v>32</v>
      </c>
      <c r="B1" s="2" t="s">
        <v>0</v>
      </c>
      <c r="C1" s="2" t="s">
        <v>1</v>
      </c>
      <c r="D1" s="2" t="s">
        <v>2</v>
      </c>
      <c r="E1" s="2" t="s">
        <v>22</v>
      </c>
      <c r="F1" s="2" t="s">
        <v>6</v>
      </c>
    </row>
    <row r="2" spans="1:6" x14ac:dyDescent="0.2">
      <c r="A2" s="3" t="s">
        <v>28</v>
      </c>
      <c r="B2" s="4">
        <v>1.193119</v>
      </c>
      <c r="C2" s="4">
        <v>1.012265</v>
      </c>
      <c r="D2" s="4">
        <v>0.95393799999999995</v>
      </c>
      <c r="E2" s="2" t="s">
        <v>5</v>
      </c>
      <c r="F2" s="2" t="s">
        <v>5</v>
      </c>
    </row>
    <row r="3" spans="1:6" x14ac:dyDescent="0.2">
      <c r="A3" s="3" t="s">
        <v>29</v>
      </c>
      <c r="B3" s="4">
        <v>0.77390199999999998</v>
      </c>
      <c r="C3" s="4">
        <v>0.71046500000000001</v>
      </c>
      <c r="D3" s="4">
        <v>1.4205749999999999</v>
      </c>
      <c r="E3" s="2" t="s">
        <v>5</v>
      </c>
      <c r="F3" s="2" t="s">
        <v>5</v>
      </c>
    </row>
    <row r="4" spans="1:6" x14ac:dyDescent="0.2">
      <c r="A4" s="3" t="s">
        <v>30</v>
      </c>
      <c r="B4" s="4">
        <v>0.31842599999999999</v>
      </c>
      <c r="C4" s="4">
        <v>0.34952100000000003</v>
      </c>
      <c r="D4" s="4">
        <v>0.349356</v>
      </c>
      <c r="E4" s="2">
        <f>_xlfn.T.TEST(B4:D4,B$2:D$3,2,2)</f>
        <v>3.8429716525474329E-3</v>
      </c>
      <c r="F4" s="2" t="s">
        <v>23</v>
      </c>
    </row>
    <row r="5" spans="1:6" x14ac:dyDescent="0.2">
      <c r="A5" s="3" t="s">
        <v>30</v>
      </c>
      <c r="B5" s="4">
        <v>0.190995</v>
      </c>
      <c r="C5" s="4">
        <v>0.16539400000000001</v>
      </c>
      <c r="D5" s="4">
        <v>0.193885</v>
      </c>
      <c r="E5" s="2">
        <f t="shared" ref="E5:E7" si="0">_xlfn.T.TEST(B5:D5,B$2:D$3,2,2)</f>
        <v>1.2214673815031105E-3</v>
      </c>
      <c r="F5" s="2" t="s">
        <v>23</v>
      </c>
    </row>
    <row r="6" spans="1:6" x14ac:dyDescent="0.2">
      <c r="A6" s="3" t="s">
        <v>31</v>
      </c>
      <c r="B6" s="4">
        <v>0.53039800000000004</v>
      </c>
      <c r="C6" s="4">
        <v>0.507019</v>
      </c>
      <c r="D6" s="4">
        <v>0.60514599999999996</v>
      </c>
      <c r="E6" s="2">
        <f t="shared" si="0"/>
        <v>2.282877116431439E-2</v>
      </c>
      <c r="F6" s="2" t="s">
        <v>23</v>
      </c>
    </row>
    <row r="7" spans="1:6" x14ac:dyDescent="0.2">
      <c r="A7" s="3" t="s">
        <v>31</v>
      </c>
      <c r="B7" s="4">
        <v>0.25429400000000002</v>
      </c>
      <c r="C7" s="4">
        <v>0.41997000000000001</v>
      </c>
      <c r="D7" s="4">
        <v>0.334254</v>
      </c>
      <c r="E7" s="2">
        <f t="shared" si="0"/>
        <v>4.1333072940400581E-3</v>
      </c>
      <c r="F7" s="2" t="s">
        <v>23</v>
      </c>
    </row>
    <row r="26" spans="1:1" x14ac:dyDescent="0.2">
      <c r="A26" s="12" t="s">
        <v>52</v>
      </c>
    </row>
    <row r="27" spans="1:1" x14ac:dyDescent="0.2">
      <c r="A27" s="2" t="s"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EF73-44F2-BD46-AD79-EF10D21C2620}">
  <dimension ref="A1:J26"/>
  <sheetViews>
    <sheetView workbookViewId="0"/>
  </sheetViews>
  <sheetFormatPr baseColWidth="10" defaultRowHeight="16" x14ac:dyDescent="0.2"/>
  <cols>
    <col min="1" max="1" width="22" style="2" customWidth="1"/>
    <col min="2" max="2" width="15.6640625" style="2" bestFit="1" customWidth="1"/>
    <col min="3" max="16384" width="10.83203125" style="2"/>
  </cols>
  <sheetData>
    <row r="1" spans="1:10" x14ac:dyDescent="0.2">
      <c r="A1" s="1"/>
      <c r="B1" s="13" t="s">
        <v>19</v>
      </c>
      <c r="C1" s="13"/>
      <c r="D1" s="13"/>
      <c r="E1" s="13" t="s">
        <v>20</v>
      </c>
      <c r="F1" s="13"/>
      <c r="G1" s="13"/>
      <c r="H1" s="13" t="s">
        <v>21</v>
      </c>
      <c r="I1" s="13"/>
      <c r="J1" s="13"/>
    </row>
    <row r="2" spans="1:10" x14ac:dyDescent="0.2">
      <c r="A2" s="3" t="s">
        <v>28</v>
      </c>
      <c r="B2" s="4">
        <v>1.193119</v>
      </c>
      <c r="C2" s="4">
        <v>1.012265</v>
      </c>
      <c r="D2" s="4">
        <v>0.95393799999999995</v>
      </c>
      <c r="E2" s="4">
        <v>0.86671100000000001</v>
      </c>
      <c r="F2" s="4">
        <v>0.79508199999999996</v>
      </c>
      <c r="G2" s="4">
        <v>0.90812499999999996</v>
      </c>
      <c r="H2" s="4">
        <v>0.86943599999999999</v>
      </c>
      <c r="I2" s="4">
        <v>0.574882</v>
      </c>
      <c r="J2" s="4">
        <v>0.48514600000000002</v>
      </c>
    </row>
    <row r="3" spans="1:10" x14ac:dyDescent="0.2">
      <c r="A3" s="3" t="s">
        <v>46</v>
      </c>
      <c r="B3" s="4">
        <v>0.31842599999999999</v>
      </c>
      <c r="C3" s="4">
        <v>0.34952100000000003</v>
      </c>
      <c r="D3" s="4">
        <v>0.349356</v>
      </c>
      <c r="E3" s="4">
        <v>0.39745799999999998</v>
      </c>
      <c r="F3" s="4">
        <v>0.41833799999999999</v>
      </c>
      <c r="G3" s="4">
        <v>0.381498</v>
      </c>
      <c r="H3" s="4">
        <v>0.40082600000000002</v>
      </c>
      <c r="I3" s="4">
        <v>0.30740600000000001</v>
      </c>
      <c r="J3" s="4">
        <v>0.27188000000000001</v>
      </c>
    </row>
    <row r="4" spans="1:10" x14ac:dyDescent="0.2">
      <c r="A4" s="3" t="s">
        <v>47</v>
      </c>
      <c r="B4" s="4">
        <v>0.190995</v>
      </c>
      <c r="C4" s="4">
        <v>0.16539400000000001</v>
      </c>
      <c r="D4" s="4">
        <v>0.193885</v>
      </c>
      <c r="E4" s="4">
        <v>0.164383</v>
      </c>
      <c r="F4" s="4">
        <v>0.14121700000000001</v>
      </c>
      <c r="G4" s="4">
        <v>0.13097800000000001</v>
      </c>
      <c r="H4" s="4">
        <v>0.337391</v>
      </c>
      <c r="I4" s="4">
        <v>0.172432</v>
      </c>
      <c r="J4" s="4">
        <v>0.14138300000000001</v>
      </c>
    </row>
    <row r="6" spans="1:10" x14ac:dyDescent="0.2">
      <c r="G6" s="4"/>
      <c r="H6" s="4"/>
    </row>
    <row r="7" spans="1:10" x14ac:dyDescent="0.2">
      <c r="G7" s="4"/>
      <c r="H7" s="4"/>
    </row>
    <row r="8" spans="1:10" x14ac:dyDescent="0.2">
      <c r="G8" s="4"/>
      <c r="H8" s="4"/>
    </row>
    <row r="9" spans="1:10" x14ac:dyDescent="0.2">
      <c r="A9" s="2" t="s">
        <v>48</v>
      </c>
      <c r="B9" s="4" t="s">
        <v>49</v>
      </c>
      <c r="C9" s="4" t="s">
        <v>22</v>
      </c>
      <c r="D9" s="4"/>
    </row>
    <row r="10" spans="1:10" x14ac:dyDescent="0.2">
      <c r="A10" s="2" t="s">
        <v>40</v>
      </c>
      <c r="B10" s="2" t="s">
        <v>37</v>
      </c>
      <c r="C10" s="5">
        <f>_xlfn.T.TEST(B2:D2,B3:D3,2,2)</f>
        <v>6.0392258404296569E-4</v>
      </c>
    </row>
    <row r="11" spans="1:10" x14ac:dyDescent="0.2">
      <c r="A11" s="2" t="s">
        <v>43</v>
      </c>
      <c r="B11" s="2" t="s">
        <v>37</v>
      </c>
      <c r="C11" s="5">
        <f>_xlfn.T.TEST(B4:D4,B2:D2,2,2)</f>
        <v>2.7785792218291847E-4</v>
      </c>
    </row>
    <row r="12" spans="1:10" x14ac:dyDescent="0.2">
      <c r="A12" s="2" t="s">
        <v>38</v>
      </c>
      <c r="B12" s="2" t="s">
        <v>37</v>
      </c>
      <c r="C12" s="6">
        <f>_xlfn.T.TEST(B2:D2,E2:G2,2,2)</f>
        <v>6.8191062073320041E-2</v>
      </c>
    </row>
    <row r="13" spans="1:10" x14ac:dyDescent="0.2">
      <c r="A13" s="2" t="s">
        <v>39</v>
      </c>
      <c r="B13" s="2" t="s">
        <v>37</v>
      </c>
      <c r="C13" s="7">
        <f>_xlfn.T.TEST(B2:D2,H2:J2,2,2)</f>
        <v>3.9887272981151127E-2</v>
      </c>
      <c r="D13" s="7"/>
    </row>
    <row r="14" spans="1:10" x14ac:dyDescent="0.2">
      <c r="A14" s="2" t="s">
        <v>41</v>
      </c>
      <c r="B14" s="2" t="s">
        <v>40</v>
      </c>
      <c r="C14" s="6">
        <f>_xlfn.T.TEST(B3:D3,E3:G3,2,2)</f>
        <v>1.5614965452266746E-2</v>
      </c>
    </row>
    <row r="15" spans="1:10" x14ac:dyDescent="0.2">
      <c r="A15" s="2" t="s">
        <v>42</v>
      </c>
      <c r="B15" s="2" t="s">
        <v>40</v>
      </c>
      <c r="C15" s="6">
        <f>_xlfn.T.TEST(B3:D3,H3:J3,2,2)</f>
        <v>0.7710983167012474</v>
      </c>
    </row>
    <row r="16" spans="1:10" x14ac:dyDescent="0.2">
      <c r="A16" s="2" t="s">
        <v>44</v>
      </c>
      <c r="B16" s="2" t="s">
        <v>43</v>
      </c>
      <c r="C16" s="6">
        <f>_xlfn.T.TEST(B4:D4,E4:G4,2,2)</f>
        <v>4.7445921217300971E-2</v>
      </c>
    </row>
    <row r="17" spans="1:3" x14ac:dyDescent="0.2">
      <c r="A17" s="2" t="s">
        <v>45</v>
      </c>
      <c r="B17" s="2" t="s">
        <v>43</v>
      </c>
      <c r="C17" s="6">
        <f>_xlfn.T.TEST(B4:D4,H4:J4,2,2)</f>
        <v>0.61340181718295628</v>
      </c>
    </row>
    <row r="25" spans="1:3" x14ac:dyDescent="0.2">
      <c r="A25" s="2" t="s">
        <v>50</v>
      </c>
    </row>
    <row r="26" spans="1:3" x14ac:dyDescent="0.2">
      <c r="A26" s="12" t="s">
        <v>51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1B</vt:lpstr>
      <vt:lpstr>Figure 1C</vt:lpstr>
      <vt:lpstr>Figure 1E</vt:lpstr>
      <vt:lpstr>Figure 1F</vt:lpstr>
      <vt:lpstr>Figure 1G</vt:lpstr>
      <vt:lpstr>Figure 1H</vt:lpstr>
      <vt:lpstr>Figure 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Kastenhuber</dc:creator>
  <cp:lastModifiedBy>Edward Kastenhuber</cp:lastModifiedBy>
  <dcterms:created xsi:type="dcterms:W3CDTF">2022-02-24T22:12:07Z</dcterms:created>
  <dcterms:modified xsi:type="dcterms:W3CDTF">2022-03-01T18:05:45Z</dcterms:modified>
</cp:coreProperties>
</file>