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ed/Documents/CantleyLab/Manuscripts/2021-Coagulation factors spike/eLife/Coagulation factors cleave spike eLife final mods/"/>
    </mc:Choice>
  </mc:AlternateContent>
  <xr:revisionPtr revIDLastSave="0" documentId="13_ncr:1_{F6898AFD-C424-F649-B88E-6F92785007D7}" xr6:coauthVersionLast="47" xr6:coauthVersionMax="47" xr10:uidLastSave="{00000000-0000-0000-0000-000000000000}"/>
  <bookViews>
    <workbookView xWindow="16760" yWindow="-19780" windowWidth="28040" windowHeight="16640" xr2:uid="{29B6F5FD-2C51-4F44-9880-74C2ADCBD544}"/>
  </bookViews>
  <sheets>
    <sheet name="Figure 5A" sheetId="1" r:id="rId1"/>
    <sheet name="Figure 5B" sheetId="2" r:id="rId2"/>
    <sheet name="Figure 5C" sheetId="3" r:id="rId3"/>
    <sheet name="Figure 5D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3" i="4" l="1"/>
  <c r="G24" i="4" s="1"/>
  <c r="F23" i="4"/>
  <c r="F24" i="4" s="1"/>
  <c r="D23" i="4"/>
  <c r="D24" i="4" s="1"/>
  <c r="C23" i="4"/>
  <c r="C24" i="4" s="1"/>
  <c r="G22" i="4"/>
  <c r="F22" i="4"/>
  <c r="E22" i="4"/>
  <c r="D22" i="4"/>
  <c r="C22" i="4"/>
  <c r="B22" i="4"/>
  <c r="G23" i="3"/>
  <c r="G24" i="3" s="1"/>
  <c r="F23" i="3"/>
  <c r="F24" i="3" s="1"/>
  <c r="D23" i="3"/>
  <c r="D24" i="3" s="1"/>
  <c r="C23" i="3"/>
  <c r="C24" i="3" s="1"/>
  <c r="G22" i="3"/>
  <c r="F22" i="3"/>
  <c r="E22" i="3"/>
  <c r="D22" i="3"/>
  <c r="C22" i="3"/>
  <c r="B22" i="3"/>
  <c r="G23" i="2"/>
  <c r="G24" i="2" s="1"/>
  <c r="F23" i="2"/>
  <c r="F24" i="2" s="1"/>
  <c r="D23" i="2"/>
  <c r="D24" i="2" s="1"/>
  <c r="C23" i="2"/>
  <c r="C24" i="2" s="1"/>
  <c r="G22" i="2"/>
  <c r="F22" i="2"/>
  <c r="E22" i="2"/>
  <c r="D22" i="2"/>
  <c r="C22" i="2"/>
  <c r="B22" i="2"/>
  <c r="G23" i="1"/>
  <c r="G24" i="1" s="1"/>
  <c r="F23" i="1"/>
  <c r="F24" i="1" s="1"/>
  <c r="D23" i="1"/>
  <c r="D24" i="1" s="1"/>
  <c r="C23" i="1"/>
  <c r="C24" i="1" s="1"/>
  <c r="C22" i="1"/>
  <c r="D22" i="1"/>
  <c r="E22" i="1"/>
  <c r="F22" i="1"/>
  <c r="G22" i="1"/>
  <c r="B22" i="1"/>
</calcChain>
</file>

<file path=xl/sharedStrings.xml><?xml version="1.0" encoding="utf-8"?>
<sst xmlns="http://schemas.openxmlformats.org/spreadsheetml/2006/main" count="136" uniqueCount="31">
  <si>
    <t>mean</t>
  </si>
  <si>
    <t>significant</t>
  </si>
  <si>
    <t>NA</t>
  </si>
  <si>
    <t>N, MOI=0.1</t>
  </si>
  <si>
    <t>E, MOI=0.1</t>
  </si>
  <si>
    <t>N, MOI=0.01</t>
  </si>
  <si>
    <t>E, MOI=0.01</t>
  </si>
  <si>
    <t>replicate 1</t>
  </si>
  <si>
    <t>replicate 2</t>
  </si>
  <si>
    <t>replicate 3</t>
  </si>
  <si>
    <t>replicate 4</t>
  </si>
  <si>
    <t>replicate 5</t>
  </si>
  <si>
    <t>replicate 6</t>
  </si>
  <si>
    <t>replicate 7</t>
  </si>
  <si>
    <t>replicate 8</t>
  </si>
  <si>
    <t>replicate 9</t>
  </si>
  <si>
    <t>replicate 10</t>
  </si>
  <si>
    <t>replicate 11</t>
  </si>
  <si>
    <t>replicate 12</t>
  </si>
  <si>
    <t>replicate 13</t>
  </si>
  <si>
    <t>replicate 14</t>
  </si>
  <si>
    <t>replicate 15</t>
  </si>
  <si>
    <t>replicate 16</t>
  </si>
  <si>
    <t>24 hours</t>
  </si>
  <si>
    <t>48 hours</t>
  </si>
  <si>
    <t>Vehicle</t>
  </si>
  <si>
    <t>Factor Xa</t>
  </si>
  <si>
    <t>Thrombin</t>
  </si>
  <si>
    <t>p-value*</t>
  </si>
  <si>
    <t>*2-tailed, unpaired t-test, with respect to vehicle at corresponding timepoint</t>
  </si>
  <si>
    <t>data is representative of 2 independent experiments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</si>
</sst>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2" fontId="1" fillId="0" borderId="0" xfId="0" applyNumberFormat="1" applyFont="1"/>
    <xf numFmtId="2" fontId="0" fillId="0" borderId="0" xfId="0" applyNumberFormat="1"/>
    <xf numFmtId="11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DC56B-C8B5-1B42-887C-52E7B0253B99}">
  <dimension ref="A1:G31"/>
  <sheetViews>
    <sheetView tabSelected="1" workbookViewId="0"/>
  </sheetViews>
  <sheetFormatPr baseColWidth="10" defaultRowHeight="16" x14ac:dyDescent="0.2"/>
  <cols>
    <col min="3" max="3" width="12.1640625" bestFit="1" customWidth="1"/>
    <col min="6" max="6" width="12.1640625" bestFit="1" customWidth="1"/>
  </cols>
  <sheetData>
    <row r="1" spans="1:7" x14ac:dyDescent="0.2">
      <c r="A1" t="s">
        <v>3</v>
      </c>
    </row>
    <row r="2" spans="1:7" x14ac:dyDescent="0.2">
      <c r="B2" s="7" t="s">
        <v>23</v>
      </c>
      <c r="C2" s="7"/>
      <c r="D2" s="7"/>
      <c r="E2" s="7" t="s">
        <v>24</v>
      </c>
      <c r="F2" s="7"/>
      <c r="G2" s="7"/>
    </row>
    <row r="3" spans="1:7" x14ac:dyDescent="0.2">
      <c r="B3" s="1" t="s">
        <v>25</v>
      </c>
      <c r="C3" s="1" t="s">
        <v>26</v>
      </c>
      <c r="D3" s="1" t="s">
        <v>27</v>
      </c>
      <c r="E3" s="1" t="s">
        <v>25</v>
      </c>
      <c r="F3" s="1" t="s">
        <v>26</v>
      </c>
      <c r="G3" s="1" t="s">
        <v>27</v>
      </c>
    </row>
    <row r="4" spans="1:7" x14ac:dyDescent="0.2">
      <c r="A4" t="s">
        <v>7</v>
      </c>
      <c r="B4" s="2">
        <v>0.56203700000000001</v>
      </c>
      <c r="C4" s="2">
        <v>8.0519789999999993</v>
      </c>
      <c r="D4" s="2">
        <v>10.74194</v>
      </c>
      <c r="E4" s="2">
        <v>3.8197930000000002</v>
      </c>
      <c r="F4" s="2">
        <v>13.11064</v>
      </c>
      <c r="G4" s="2">
        <v>9.3583309999999997</v>
      </c>
    </row>
    <row r="5" spans="1:7" x14ac:dyDescent="0.2">
      <c r="A5" t="s">
        <v>8</v>
      </c>
      <c r="B5" s="2">
        <v>0.78235900000000003</v>
      </c>
      <c r="C5" s="2">
        <v>4.3272469999999998</v>
      </c>
      <c r="D5" s="2">
        <v>8.9239569999999997</v>
      </c>
      <c r="E5" s="2">
        <v>5.1617150000000001</v>
      </c>
      <c r="F5" s="2">
        <v>6.7696139999999998</v>
      </c>
      <c r="G5" s="2">
        <v>20.306909999999998</v>
      </c>
    </row>
    <row r="6" spans="1:7" x14ac:dyDescent="0.2">
      <c r="A6" t="s">
        <v>9</v>
      </c>
      <c r="B6" s="2">
        <v>1.1063540000000001</v>
      </c>
      <c r="C6" s="2">
        <v>4.6464340000000002</v>
      </c>
      <c r="D6" s="2">
        <v>8.4861649999999997</v>
      </c>
      <c r="E6" s="2">
        <v>4.7126900000000003</v>
      </c>
      <c r="F6" s="2">
        <v>21.9693</v>
      </c>
      <c r="G6" s="2">
        <v>6.4262110000000003</v>
      </c>
    </row>
    <row r="7" spans="1:7" x14ac:dyDescent="0.2">
      <c r="A7" t="s">
        <v>10</v>
      </c>
      <c r="B7" s="2">
        <v>1.25884</v>
      </c>
      <c r="C7" s="2">
        <v>7.2151379999999996</v>
      </c>
      <c r="D7" s="2">
        <v>12.647259999999999</v>
      </c>
      <c r="E7" s="2">
        <v>3.9640460000000002</v>
      </c>
      <c r="F7" s="2">
        <v>10.325799999999999</v>
      </c>
      <c r="G7" s="2">
        <v>12.219939999999999</v>
      </c>
    </row>
    <row r="8" spans="1:7" x14ac:dyDescent="0.2">
      <c r="A8" t="s">
        <v>11</v>
      </c>
      <c r="B8" s="2">
        <v>1.2660199999999999</v>
      </c>
      <c r="C8" s="2">
        <v>5.5261509999999996</v>
      </c>
      <c r="D8" s="2">
        <v>6.666436</v>
      </c>
      <c r="E8" s="2">
        <v>3.695945</v>
      </c>
      <c r="F8" s="2">
        <v>13.990550000000001</v>
      </c>
      <c r="G8" s="2">
        <v>15.89392</v>
      </c>
    </row>
    <row r="9" spans="1:7" x14ac:dyDescent="0.2">
      <c r="A9" t="s">
        <v>12</v>
      </c>
      <c r="B9" s="2">
        <v>1.0813379999999999</v>
      </c>
      <c r="C9" s="2">
        <v>6.9042810000000001</v>
      </c>
      <c r="D9" s="2">
        <v>8.9383379999999999</v>
      </c>
      <c r="E9" s="2">
        <v>3.068905</v>
      </c>
      <c r="F9" s="2">
        <v>13.53106</v>
      </c>
      <c r="G9" s="2">
        <v>22.810780000000001</v>
      </c>
    </row>
    <row r="10" spans="1:7" x14ac:dyDescent="0.2">
      <c r="A10" t="s">
        <v>13</v>
      </c>
      <c r="B10" s="2">
        <v>1.2150879999999999</v>
      </c>
      <c r="C10" s="2">
        <v>7.0124269999999997</v>
      </c>
      <c r="D10" s="2">
        <v>9.6365049999999997</v>
      </c>
      <c r="E10" s="2">
        <v>4.9829689999999998</v>
      </c>
      <c r="F10" s="2">
        <v>21.78462</v>
      </c>
      <c r="G10" s="2">
        <v>13.813129999999999</v>
      </c>
    </row>
    <row r="11" spans="1:7" x14ac:dyDescent="0.2">
      <c r="A11" t="s">
        <v>14</v>
      </c>
      <c r="B11" s="2">
        <v>1</v>
      </c>
      <c r="C11" s="2">
        <v>6.0413670000000002</v>
      </c>
      <c r="D11" s="2">
        <v>9.4840330000000002</v>
      </c>
      <c r="E11" s="2">
        <v>3.5112429999999999</v>
      </c>
      <c r="F11" s="2">
        <v>8.472626</v>
      </c>
      <c r="G11" s="2">
        <v>17.44087</v>
      </c>
    </row>
    <row r="12" spans="1:7" x14ac:dyDescent="0.2">
      <c r="A12" t="s">
        <v>15</v>
      </c>
      <c r="B12" s="2">
        <v>0.84684499999999996</v>
      </c>
      <c r="C12" s="2">
        <v>8.9694109999999991</v>
      </c>
      <c r="D12" s="2">
        <v>6.1574280000000003</v>
      </c>
      <c r="E12" s="2">
        <v>5.0979749999999999</v>
      </c>
      <c r="F12" s="2">
        <v>14.619859999999999</v>
      </c>
      <c r="G12" s="2">
        <v>15.422980000000001</v>
      </c>
    </row>
    <row r="13" spans="1:7" x14ac:dyDescent="0.2">
      <c r="A13" t="s">
        <v>16</v>
      </c>
      <c r="B13" s="2">
        <v>1.348689</v>
      </c>
      <c r="C13" s="2">
        <v>8.1586680000000005</v>
      </c>
      <c r="D13" s="2">
        <v>9.2548259999999996</v>
      </c>
      <c r="E13" s="2">
        <v>3.1758250000000001</v>
      </c>
      <c r="F13" s="2">
        <v>15.59773</v>
      </c>
      <c r="G13" s="2">
        <v>21.511140000000001</v>
      </c>
    </row>
    <row r="14" spans="1:7" x14ac:dyDescent="0.2">
      <c r="A14" t="s">
        <v>17</v>
      </c>
      <c r="B14" s="2">
        <v>1.023161</v>
      </c>
      <c r="C14" s="2">
        <v>6.5018419999999999</v>
      </c>
      <c r="D14" s="2">
        <v>7.7548700000000004</v>
      </c>
      <c r="E14" s="2">
        <v>5.8833570000000002</v>
      </c>
      <c r="F14" s="2">
        <v>26.607279999999999</v>
      </c>
      <c r="G14" s="2">
        <v>19.578060000000001</v>
      </c>
    </row>
    <row r="15" spans="1:7" x14ac:dyDescent="0.2">
      <c r="A15" t="s">
        <v>18</v>
      </c>
      <c r="B15" s="2">
        <v>1.217141</v>
      </c>
      <c r="C15" s="2">
        <v>6.7986430000000002</v>
      </c>
      <c r="D15" s="2">
        <v>18.02393</v>
      </c>
      <c r="E15" s="2">
        <v>4.8314810000000001</v>
      </c>
      <c r="F15" s="2">
        <v>15.79508</v>
      </c>
      <c r="G15" s="2">
        <v>15.33921</v>
      </c>
    </row>
    <row r="16" spans="1:7" x14ac:dyDescent="0.2">
      <c r="A16" t="s">
        <v>19</v>
      </c>
      <c r="B16" s="2">
        <v>0.382079</v>
      </c>
      <c r="C16" s="2">
        <v>11.063789999999999</v>
      </c>
      <c r="D16" s="2">
        <v>10.891780000000001</v>
      </c>
      <c r="E16" s="2">
        <v>3.0274299999999998</v>
      </c>
      <c r="F16" s="2">
        <v>12.038360000000001</v>
      </c>
      <c r="G16" s="2">
        <v>7.4053979999999999</v>
      </c>
    </row>
    <row r="17" spans="1:7" x14ac:dyDescent="0.2">
      <c r="A17" t="s">
        <v>20</v>
      </c>
      <c r="B17" s="2">
        <v>0.74020799999999998</v>
      </c>
      <c r="C17" s="2">
        <v>8.2372449999999997</v>
      </c>
      <c r="D17" s="2">
        <v>6.3720800000000004</v>
      </c>
      <c r="E17" s="2">
        <v>4.6832180000000001</v>
      </c>
      <c r="F17" s="2">
        <v>13.295249999999999</v>
      </c>
      <c r="G17" s="2">
        <v>22.89547</v>
      </c>
    </row>
    <row r="18" spans="1:7" x14ac:dyDescent="0.2">
      <c r="A18" t="s">
        <v>21</v>
      </c>
      <c r="B18" s="2">
        <v>1.263471</v>
      </c>
      <c r="C18" s="2">
        <v>7.8351559999999996</v>
      </c>
      <c r="D18" s="2">
        <v>18.373010000000001</v>
      </c>
      <c r="E18" s="2">
        <v>3.0815969999999999</v>
      </c>
      <c r="F18" s="2">
        <v>19.737819999999999</v>
      </c>
      <c r="G18" s="2">
        <v>7.7381219999999997</v>
      </c>
    </row>
    <row r="19" spans="1:7" x14ac:dyDescent="0.2">
      <c r="A19" t="s">
        <v>22</v>
      </c>
      <c r="B19" s="2"/>
      <c r="C19" s="2">
        <v>4.1954960000000003</v>
      </c>
      <c r="D19" s="2">
        <v>9.7112649999999991</v>
      </c>
      <c r="E19" s="2">
        <v>5.7335599999999998</v>
      </c>
      <c r="F19" s="2">
        <v>19.533930000000002</v>
      </c>
      <c r="G19" s="2">
        <v>13.74324</v>
      </c>
    </row>
    <row r="22" spans="1:7" x14ac:dyDescent="0.2">
      <c r="A22" t="s">
        <v>0</v>
      </c>
      <c r="B22" s="3">
        <f>AVERAGE(B4:B19)</f>
        <v>1.0062419999999999</v>
      </c>
      <c r="C22" s="3">
        <f t="shared" ref="C22:G22" si="0">AVERAGE(C4:C19)</f>
        <v>6.9678296875000001</v>
      </c>
      <c r="D22" s="3">
        <f t="shared" si="0"/>
        <v>10.128988937499999</v>
      </c>
      <c r="E22" s="3">
        <f t="shared" si="0"/>
        <v>4.2769843124999998</v>
      </c>
      <c r="F22" s="3">
        <f t="shared" si="0"/>
        <v>15.448720000000003</v>
      </c>
      <c r="G22" s="3">
        <f t="shared" si="0"/>
        <v>15.118981999999999</v>
      </c>
    </row>
    <row r="23" spans="1:7" x14ac:dyDescent="0.2">
      <c r="A23" t="s">
        <v>28</v>
      </c>
      <c r="B23" t="s">
        <v>2</v>
      </c>
      <c r="C23" s="4">
        <f>_xlfn.T.TEST($B4:$B19,C4:C19,2,2)</f>
        <v>2.696586029162999E-13</v>
      </c>
      <c r="D23" s="4">
        <f t="shared" ref="D23" si="1">_xlfn.T.TEST($B4:$B19,D4:D19,2,2)</f>
        <v>9.7542286713146031E-11</v>
      </c>
      <c r="E23" s="4" t="s">
        <v>2</v>
      </c>
      <c r="F23" s="4">
        <f>_xlfn.T.TEST($E4:$E19,F4:F19,2,2)</f>
        <v>2.9169081564742498E-9</v>
      </c>
      <c r="G23" s="4">
        <f>_xlfn.T.TEST($E4:$E19,G4:G19,2,2)</f>
        <v>1.0238257646057327E-8</v>
      </c>
    </row>
    <row r="24" spans="1:7" x14ac:dyDescent="0.2">
      <c r="A24" t="s">
        <v>1</v>
      </c>
      <c r="B24" t="s">
        <v>2</v>
      </c>
      <c r="C24" s="5" t="str">
        <f>IF(C23&lt;0.05,"*","ns")</f>
        <v>*</v>
      </c>
      <c r="D24" s="5" t="str">
        <f>IF(D23&lt;0.05,"*","ns")</f>
        <v>*</v>
      </c>
      <c r="E24" t="s">
        <v>2</v>
      </c>
      <c r="F24" s="5" t="str">
        <f>IF(F23&lt;0.05,"*","ns")</f>
        <v>*</v>
      </c>
      <c r="G24" s="5" t="str">
        <f>IF(G23&lt;0.05,"*","ns")</f>
        <v>*</v>
      </c>
    </row>
    <row r="30" spans="1:7" x14ac:dyDescent="0.2">
      <c r="A30" t="s">
        <v>29</v>
      </c>
    </row>
    <row r="31" spans="1:7" x14ac:dyDescent="0.2">
      <c r="A31" t="s">
        <v>30</v>
      </c>
    </row>
  </sheetData>
  <mergeCells count="2">
    <mergeCell ref="B2:D2"/>
    <mergeCell ref="E2:G2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001D6-53A4-1D40-915A-A2D6089C958F}">
  <dimension ref="A1:G31"/>
  <sheetViews>
    <sheetView workbookViewId="0"/>
  </sheetViews>
  <sheetFormatPr baseColWidth="10" defaultRowHeight="16" x14ac:dyDescent="0.2"/>
  <sheetData>
    <row r="1" spans="1:7" x14ac:dyDescent="0.2">
      <c r="A1" t="s">
        <v>4</v>
      </c>
    </row>
    <row r="2" spans="1:7" x14ac:dyDescent="0.2">
      <c r="B2" s="7" t="s">
        <v>23</v>
      </c>
      <c r="C2" s="7"/>
      <c r="D2" s="7"/>
      <c r="E2" s="7" t="s">
        <v>24</v>
      </c>
      <c r="F2" s="7"/>
      <c r="G2" s="7"/>
    </row>
    <row r="3" spans="1:7" x14ac:dyDescent="0.2">
      <c r="B3" s="1" t="s">
        <v>25</v>
      </c>
      <c r="C3" s="1" t="s">
        <v>26</v>
      </c>
      <c r="D3" s="1" t="s">
        <v>27</v>
      </c>
      <c r="E3" s="1" t="s">
        <v>25</v>
      </c>
      <c r="F3" s="1" t="s">
        <v>26</v>
      </c>
      <c r="G3" s="1" t="s">
        <v>27</v>
      </c>
    </row>
    <row r="4" spans="1:7" x14ac:dyDescent="0.2">
      <c r="A4" t="s">
        <v>7</v>
      </c>
      <c r="B4" s="2">
        <v>1.3682989999999999</v>
      </c>
      <c r="C4" s="2">
        <v>2.1106400000000001</v>
      </c>
      <c r="D4" s="2">
        <v>2.4229799999999999</v>
      </c>
      <c r="E4" s="2">
        <v>2.3615050000000002</v>
      </c>
      <c r="F4" s="2">
        <v>4.1106400000000001</v>
      </c>
      <c r="G4" s="2">
        <v>6.742909</v>
      </c>
    </row>
    <row r="5" spans="1:7" x14ac:dyDescent="0.2">
      <c r="A5" t="s">
        <v>8</v>
      </c>
      <c r="B5" s="2">
        <v>1.3358989999999999</v>
      </c>
      <c r="C5" s="2">
        <v>1.769614</v>
      </c>
      <c r="D5" s="2">
        <v>4.5111400000000001</v>
      </c>
      <c r="E5" s="2">
        <v>3.129203</v>
      </c>
      <c r="F5" s="2">
        <v>3.7696139999999998</v>
      </c>
      <c r="G5" s="2">
        <v>5.1980659999999999</v>
      </c>
    </row>
    <row r="6" spans="1:7" x14ac:dyDescent="0.2">
      <c r="A6" t="s">
        <v>9</v>
      </c>
      <c r="B6" s="2">
        <v>0.48529</v>
      </c>
      <c r="C6" s="2">
        <v>1.9692989999999999</v>
      </c>
      <c r="D6" s="2">
        <v>2.578055</v>
      </c>
      <c r="E6" s="2">
        <v>3.325005</v>
      </c>
      <c r="F6" s="2">
        <v>4.9692990000000004</v>
      </c>
      <c r="G6" s="2">
        <v>4.5920319999999997</v>
      </c>
    </row>
    <row r="7" spans="1:7" x14ac:dyDescent="0.2">
      <c r="A7" t="s">
        <v>10</v>
      </c>
      <c r="B7" s="2">
        <v>0.763853</v>
      </c>
      <c r="C7" s="2">
        <v>2.3258000000000001</v>
      </c>
      <c r="D7" s="2">
        <v>1.339205</v>
      </c>
      <c r="E7" s="2">
        <v>3.3558590000000001</v>
      </c>
      <c r="F7" s="2">
        <v>3.3258000000000001</v>
      </c>
      <c r="G7" s="2">
        <v>6.2481960000000001</v>
      </c>
    </row>
    <row r="8" spans="1:7" x14ac:dyDescent="0.2">
      <c r="A8" t="s">
        <v>11</v>
      </c>
      <c r="B8" s="2">
        <v>0.68346300000000004</v>
      </c>
      <c r="C8" s="2">
        <v>1.9905520000000001</v>
      </c>
      <c r="D8" s="2">
        <v>1.4053979999999999</v>
      </c>
      <c r="E8" s="2">
        <v>2.583002</v>
      </c>
      <c r="F8" s="2">
        <v>2.9905520000000001</v>
      </c>
      <c r="G8" s="2">
        <v>7.5760909999999999</v>
      </c>
    </row>
    <row r="9" spans="1:7" x14ac:dyDescent="0.2">
      <c r="A9" t="s">
        <v>12</v>
      </c>
      <c r="B9" s="2">
        <v>1.2085490000000001</v>
      </c>
      <c r="C9" s="2">
        <v>2.5310570000000001</v>
      </c>
      <c r="D9" s="2">
        <v>1.895467</v>
      </c>
      <c r="E9" s="2">
        <v>3.2657859999999999</v>
      </c>
      <c r="F9" s="2">
        <v>3.5310570000000001</v>
      </c>
      <c r="G9" s="2">
        <v>4.3672810000000002</v>
      </c>
    </row>
    <row r="10" spans="1:7" x14ac:dyDescent="0.2">
      <c r="A10" t="s">
        <v>13</v>
      </c>
      <c r="B10" s="2">
        <v>0.86253800000000003</v>
      </c>
      <c r="C10" s="2">
        <v>2.784624</v>
      </c>
      <c r="D10" s="2">
        <v>1.7381219999999999</v>
      </c>
      <c r="E10" s="2">
        <v>3.5143110000000002</v>
      </c>
      <c r="F10" s="2">
        <v>3.784624</v>
      </c>
      <c r="G10" s="2">
        <v>4.9921259999999998</v>
      </c>
    </row>
    <row r="11" spans="1:7" x14ac:dyDescent="0.2">
      <c r="A11" t="s">
        <v>14</v>
      </c>
      <c r="B11" s="2">
        <v>1</v>
      </c>
      <c r="C11" s="2">
        <v>2.472626</v>
      </c>
      <c r="D11" s="2">
        <v>2.7432400000000001</v>
      </c>
      <c r="E11" s="2">
        <v>4.6412339999999999</v>
      </c>
      <c r="F11" s="2">
        <v>4.472626</v>
      </c>
      <c r="G11" s="2">
        <v>3.646156</v>
      </c>
    </row>
    <row r="12" spans="1:7" x14ac:dyDescent="0.2">
      <c r="A12" t="s">
        <v>15</v>
      </c>
      <c r="B12" s="2">
        <v>0.81798700000000002</v>
      </c>
      <c r="C12" s="2">
        <v>1.619858</v>
      </c>
      <c r="D12" s="2">
        <v>2.3583310000000002</v>
      </c>
      <c r="E12" s="2">
        <v>3.6404909999999999</v>
      </c>
      <c r="F12" s="2">
        <v>5.6198579999999998</v>
      </c>
      <c r="G12" s="2">
        <v>4.9566699999999999</v>
      </c>
    </row>
    <row r="13" spans="1:7" x14ac:dyDescent="0.2">
      <c r="A13" t="s">
        <v>16</v>
      </c>
      <c r="B13" s="2">
        <v>1.492235</v>
      </c>
      <c r="C13" s="2">
        <v>3.5977250000000001</v>
      </c>
      <c r="D13" s="2">
        <v>1.306915</v>
      </c>
      <c r="E13" s="2">
        <v>2.5814400000000002</v>
      </c>
      <c r="F13" s="2">
        <v>4.5977249999999996</v>
      </c>
      <c r="G13" s="2">
        <v>7.4452619999999996</v>
      </c>
    </row>
    <row r="14" spans="1:7" x14ac:dyDescent="0.2">
      <c r="A14" t="s">
        <v>17</v>
      </c>
      <c r="B14" s="2">
        <v>1.5068980000000001</v>
      </c>
      <c r="C14" s="2">
        <v>2.6072850000000001</v>
      </c>
      <c r="D14" s="2">
        <v>3.4262109999999999</v>
      </c>
      <c r="E14" s="2">
        <v>3.2442259999999998</v>
      </c>
      <c r="F14" s="2">
        <v>4.6072850000000001</v>
      </c>
      <c r="G14" s="2">
        <v>3.8117779999999999</v>
      </c>
    </row>
    <row r="15" spans="1:7" x14ac:dyDescent="0.2">
      <c r="A15" t="s">
        <v>18</v>
      </c>
      <c r="B15" s="2">
        <v>1.154058</v>
      </c>
      <c r="C15" s="2">
        <v>1.7950809999999999</v>
      </c>
      <c r="D15" s="2">
        <v>4.2199390000000001</v>
      </c>
      <c r="E15" s="2">
        <v>4.8114379999999999</v>
      </c>
      <c r="F15" s="2">
        <v>2.7950810000000001</v>
      </c>
      <c r="G15" s="2">
        <v>5.70444</v>
      </c>
    </row>
    <row r="16" spans="1:7" x14ac:dyDescent="0.2">
      <c r="A16" t="s">
        <v>19</v>
      </c>
      <c r="B16" s="2">
        <v>1.2097450000000001</v>
      </c>
      <c r="C16" s="2">
        <v>2.0383580000000001</v>
      </c>
      <c r="D16" s="2">
        <v>2.89392</v>
      </c>
      <c r="E16" s="2">
        <v>2.6605319999999999</v>
      </c>
      <c r="F16" s="2">
        <v>5.0383579999999997</v>
      </c>
      <c r="G16" s="2">
        <v>4.2255180000000001</v>
      </c>
    </row>
    <row r="17" spans="1:7" x14ac:dyDescent="0.2">
      <c r="A17" t="s">
        <v>20</v>
      </c>
      <c r="B17" s="2">
        <v>0.78314399999999995</v>
      </c>
      <c r="C17" s="2">
        <v>1.295247</v>
      </c>
      <c r="D17" s="2">
        <v>2.8107829999999998</v>
      </c>
      <c r="E17" s="2">
        <v>3.6726749999999999</v>
      </c>
      <c r="F17" s="2">
        <v>3.2952469999999998</v>
      </c>
      <c r="G17" s="2">
        <v>4.0228580000000003</v>
      </c>
    </row>
    <row r="18" spans="1:7" x14ac:dyDescent="0.2">
      <c r="A18" t="s">
        <v>21</v>
      </c>
      <c r="B18" s="2">
        <v>0.93756300000000004</v>
      </c>
      <c r="C18" s="2">
        <v>2.737822</v>
      </c>
      <c r="D18" s="2">
        <v>1.813126</v>
      </c>
      <c r="E18" s="2">
        <v>2.415286</v>
      </c>
      <c r="F18" s="2">
        <v>5.7378220000000004</v>
      </c>
      <c r="G18" s="2">
        <v>6.0165389999999999</v>
      </c>
    </row>
    <row r="19" spans="1:7" x14ac:dyDescent="0.2">
      <c r="A19" t="s">
        <v>22</v>
      </c>
      <c r="B19" s="2"/>
      <c r="C19" s="2">
        <v>1.5339290000000001</v>
      </c>
      <c r="D19" s="2">
        <v>1.440874</v>
      </c>
      <c r="E19" s="2">
        <v>4.5739419999999997</v>
      </c>
      <c r="F19" s="2">
        <v>3.5339290000000001</v>
      </c>
      <c r="G19" s="2">
        <v>6.6049639999999998</v>
      </c>
    </row>
    <row r="22" spans="1:7" x14ac:dyDescent="0.2">
      <c r="A22" t="s">
        <v>0</v>
      </c>
      <c r="B22" s="3">
        <f>AVERAGE(B4:B19)</f>
        <v>1.0406347333333332</v>
      </c>
      <c r="C22" s="3">
        <f t="shared" ref="C22:G22" si="0">AVERAGE(C4:C19)</f>
        <v>2.1987198125000003</v>
      </c>
      <c r="D22" s="3">
        <f t="shared" si="0"/>
        <v>2.4314816249999995</v>
      </c>
      <c r="E22" s="3">
        <f t="shared" si="0"/>
        <v>3.3609959374999998</v>
      </c>
      <c r="F22" s="3">
        <f t="shared" si="0"/>
        <v>4.1362198125000003</v>
      </c>
      <c r="G22" s="3">
        <f t="shared" si="0"/>
        <v>5.3844303749999982</v>
      </c>
    </row>
    <row r="23" spans="1:7" x14ac:dyDescent="0.2">
      <c r="A23" t="s">
        <v>28</v>
      </c>
      <c r="B23" t="s">
        <v>2</v>
      </c>
      <c r="C23" s="4">
        <f>_xlfn.T.TEST($B4:$B19,C4:C19,2,2)</f>
        <v>1.5280893523530737E-7</v>
      </c>
      <c r="D23" s="4">
        <f t="shared" ref="D23" si="1">_xlfn.T.TEST($B4:$B19,D4:D19,2,2)</f>
        <v>1.41163992785903E-5</v>
      </c>
      <c r="E23" s="4" t="s">
        <v>2</v>
      </c>
      <c r="F23" s="4">
        <f>_xlfn.T.TEST($E4:$E19,F4:F19,2,2)</f>
        <v>1.4402520536610921E-2</v>
      </c>
      <c r="G23" s="4">
        <f>_xlfn.T.TEST($E4:$E19,G4:G19,2,2)</f>
        <v>7.1117093448173775E-6</v>
      </c>
    </row>
    <row r="24" spans="1:7" x14ac:dyDescent="0.2">
      <c r="A24" t="s">
        <v>1</v>
      </c>
      <c r="B24" t="s">
        <v>2</v>
      </c>
      <c r="C24" s="5" t="str">
        <f>IF(C23&lt;0.05,"*","ns")</f>
        <v>*</v>
      </c>
      <c r="D24" s="5" t="str">
        <f>IF(D23&lt;0.05,"*","ns")</f>
        <v>*</v>
      </c>
      <c r="E24" t="s">
        <v>2</v>
      </c>
      <c r="F24" s="5" t="str">
        <f>IF(F23&lt;0.05,"*","ns")</f>
        <v>*</v>
      </c>
      <c r="G24" s="5" t="str">
        <f>IF(G23&lt;0.05,"*","ns")</f>
        <v>*</v>
      </c>
    </row>
    <row r="30" spans="1:7" x14ac:dyDescent="0.2">
      <c r="A30" t="s">
        <v>29</v>
      </c>
    </row>
    <row r="31" spans="1:7" x14ac:dyDescent="0.2">
      <c r="A31" t="s">
        <v>30</v>
      </c>
    </row>
  </sheetData>
  <mergeCells count="2">
    <mergeCell ref="B2:D2"/>
    <mergeCell ref="E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EB71D-58E2-3946-A23C-891640A90E9F}">
  <dimension ref="A1:G31"/>
  <sheetViews>
    <sheetView workbookViewId="0"/>
  </sheetViews>
  <sheetFormatPr baseColWidth="10" defaultRowHeight="16" x14ac:dyDescent="0.2"/>
  <sheetData>
    <row r="1" spans="1:7" x14ac:dyDescent="0.2">
      <c r="A1" s="6" t="s">
        <v>5</v>
      </c>
    </row>
    <row r="2" spans="1:7" x14ac:dyDescent="0.2">
      <c r="B2" s="7" t="s">
        <v>23</v>
      </c>
      <c r="C2" s="7"/>
      <c r="D2" s="7"/>
      <c r="E2" s="7" t="s">
        <v>24</v>
      </c>
      <c r="F2" s="7"/>
      <c r="G2" s="7"/>
    </row>
    <row r="3" spans="1:7" x14ac:dyDescent="0.2">
      <c r="B3" s="1" t="s">
        <v>25</v>
      </c>
      <c r="C3" s="1" t="s">
        <v>26</v>
      </c>
      <c r="D3" s="1" t="s">
        <v>27</v>
      </c>
      <c r="E3" s="1" t="s">
        <v>25</v>
      </c>
      <c r="F3" s="1" t="s">
        <v>26</v>
      </c>
      <c r="G3" s="1" t="s">
        <v>27</v>
      </c>
    </row>
    <row r="4" spans="1:7" x14ac:dyDescent="0.2">
      <c r="A4" t="s">
        <v>7</v>
      </c>
      <c r="B4" s="2">
        <v>0.87414599999999998</v>
      </c>
      <c r="C4" s="2">
        <v>5.2212800000000001</v>
      </c>
      <c r="D4" s="2">
        <v>16.212730000000001</v>
      </c>
      <c r="E4" s="2">
        <v>2.1717040000000001</v>
      </c>
      <c r="F4" s="2">
        <v>31.101240000000001</v>
      </c>
      <c r="G4" s="2">
        <v>23.1631</v>
      </c>
    </row>
    <row r="5" spans="1:7" x14ac:dyDescent="0.2">
      <c r="A5" t="s">
        <v>8</v>
      </c>
      <c r="B5" s="2">
        <v>1.3506659999999999</v>
      </c>
      <c r="C5" s="2">
        <v>7.5392279999999996</v>
      </c>
      <c r="D5" s="2">
        <v>11.40827</v>
      </c>
      <c r="E5" s="2">
        <v>2.4877509999999998</v>
      </c>
      <c r="F5" s="2">
        <v>28.50498</v>
      </c>
      <c r="G5" s="2">
        <v>19.879629999999999</v>
      </c>
    </row>
    <row r="6" spans="1:7" x14ac:dyDescent="0.2">
      <c r="A6" t="s">
        <v>9</v>
      </c>
      <c r="B6" s="2">
        <v>1.519946</v>
      </c>
      <c r="C6" s="2">
        <v>8.938599</v>
      </c>
      <c r="D6" s="2">
        <v>14.699149999999999</v>
      </c>
      <c r="E6" s="2">
        <v>2.4822380000000002</v>
      </c>
      <c r="F6" s="2">
        <v>9.0182420000000008</v>
      </c>
      <c r="G6" s="2">
        <v>32.7973</v>
      </c>
    </row>
    <row r="7" spans="1:7" x14ac:dyDescent="0.2">
      <c r="A7" t="s">
        <v>10</v>
      </c>
      <c r="B7" s="2">
        <v>1.0246120000000001</v>
      </c>
      <c r="C7" s="2">
        <v>9.6515989999999992</v>
      </c>
      <c r="D7" s="2">
        <v>4.4573910000000003</v>
      </c>
      <c r="E7" s="2">
        <v>3.401462</v>
      </c>
      <c r="F7" s="2">
        <v>12.46813</v>
      </c>
      <c r="G7" s="2">
        <v>20.688849999999999</v>
      </c>
    </row>
    <row r="8" spans="1:7" x14ac:dyDescent="0.2">
      <c r="A8" t="s">
        <v>11</v>
      </c>
      <c r="B8" s="2">
        <v>0.82771799999999995</v>
      </c>
      <c r="C8" s="2">
        <v>9.9811049999999994</v>
      </c>
      <c r="D8" s="2">
        <v>17.55752</v>
      </c>
      <c r="E8" s="2">
        <v>2.5320680000000002</v>
      </c>
      <c r="F8" s="2">
        <v>13.47001</v>
      </c>
      <c r="G8" s="2">
        <v>20.496410000000001</v>
      </c>
    </row>
    <row r="9" spans="1:7" x14ac:dyDescent="0.2">
      <c r="A9" t="s">
        <v>12</v>
      </c>
      <c r="B9" s="2">
        <v>1.347173</v>
      </c>
      <c r="C9" s="2">
        <v>6.0621130000000001</v>
      </c>
      <c r="D9" s="2">
        <v>9.5281330000000004</v>
      </c>
      <c r="E9" s="2">
        <v>2.9679760000000002</v>
      </c>
      <c r="F9" s="2">
        <v>19.178059999999999</v>
      </c>
      <c r="G9" s="2">
        <v>28.733170000000001</v>
      </c>
    </row>
    <row r="10" spans="1:7" x14ac:dyDescent="0.2">
      <c r="A10" t="s">
        <v>13</v>
      </c>
      <c r="B10" s="2">
        <v>0.66741899999999998</v>
      </c>
      <c r="C10" s="2">
        <v>6.5692469999999998</v>
      </c>
      <c r="D10" s="2">
        <v>11.09015</v>
      </c>
      <c r="E10" s="2">
        <v>2.8360729999999998</v>
      </c>
      <c r="F10" s="2">
        <v>27.805250000000001</v>
      </c>
      <c r="G10" s="2">
        <v>13.73298</v>
      </c>
    </row>
    <row r="11" spans="1:7" x14ac:dyDescent="0.2">
      <c r="A11" t="s">
        <v>14</v>
      </c>
      <c r="B11" s="2">
        <v>1</v>
      </c>
      <c r="C11" s="2">
        <v>6.9452530000000001</v>
      </c>
      <c r="D11" s="2">
        <v>17.811119999999999</v>
      </c>
      <c r="E11" s="2">
        <v>3.2398060000000002</v>
      </c>
      <c r="F11" s="2">
        <v>22.087029999999999</v>
      </c>
      <c r="G11" s="2">
        <v>18.793600000000001</v>
      </c>
    </row>
    <row r="12" spans="1:7" x14ac:dyDescent="0.2">
      <c r="A12" t="s">
        <v>15</v>
      </c>
      <c r="B12" s="2">
        <v>0.98288299999999995</v>
      </c>
      <c r="C12" s="2">
        <v>5.2397159999999996</v>
      </c>
      <c r="D12" s="2">
        <v>15.83328</v>
      </c>
      <c r="E12" s="2">
        <v>2.1996570000000002</v>
      </c>
      <c r="F12" s="2">
        <v>26.379650000000002</v>
      </c>
      <c r="G12" s="2">
        <v>25.007349999999999</v>
      </c>
    </row>
    <row r="13" spans="1:7" x14ac:dyDescent="0.2">
      <c r="A13" t="s">
        <v>16</v>
      </c>
      <c r="B13" s="2">
        <v>0.64504899999999998</v>
      </c>
      <c r="C13" s="2">
        <v>8.1954499999999992</v>
      </c>
      <c r="D13" s="2">
        <v>9.310632</v>
      </c>
      <c r="E13" s="2">
        <v>1.941724</v>
      </c>
      <c r="F13" s="2">
        <v>10.9564</v>
      </c>
      <c r="G13" s="2">
        <v>14.956799999999999</v>
      </c>
    </row>
    <row r="14" spans="1:7" x14ac:dyDescent="0.2">
      <c r="A14" t="s">
        <v>17</v>
      </c>
      <c r="B14" s="2">
        <v>0.96693799999999996</v>
      </c>
      <c r="C14" s="2">
        <v>5.2145700000000001</v>
      </c>
      <c r="D14" s="2">
        <v>4.9096580000000003</v>
      </c>
      <c r="E14" s="2">
        <v>3.0647899999999999</v>
      </c>
      <c r="F14" s="2">
        <v>26.38983</v>
      </c>
      <c r="G14" s="2">
        <v>21.41572</v>
      </c>
    </row>
    <row r="15" spans="1:7" x14ac:dyDescent="0.2">
      <c r="A15" t="s">
        <v>18</v>
      </c>
      <c r="B15" s="2">
        <v>1.5583100000000001</v>
      </c>
      <c r="C15" s="2">
        <v>5.5901630000000004</v>
      </c>
      <c r="D15" s="2">
        <v>8.399267</v>
      </c>
      <c r="E15" s="2">
        <v>2.3604919999999998</v>
      </c>
      <c r="F15" s="2">
        <v>10.04365</v>
      </c>
      <c r="G15" s="2">
        <v>29.941859999999998</v>
      </c>
    </row>
    <row r="16" spans="1:7" x14ac:dyDescent="0.2">
      <c r="A16" t="s">
        <v>19</v>
      </c>
      <c r="B16" s="2">
        <v>0.86207299999999998</v>
      </c>
      <c r="C16" s="2">
        <v>3.0767169999999999</v>
      </c>
      <c r="D16" s="2">
        <v>6.8734580000000003</v>
      </c>
      <c r="E16" s="2">
        <v>3.0679889999999999</v>
      </c>
      <c r="F16" s="2">
        <v>23.63092</v>
      </c>
      <c r="G16" s="2">
        <v>14.38322</v>
      </c>
    </row>
    <row r="17" spans="1:7" x14ac:dyDescent="0.2">
      <c r="A17" t="s">
        <v>20</v>
      </c>
      <c r="B17" s="2">
        <v>1.1191310000000001</v>
      </c>
      <c r="C17" s="2">
        <v>9.5904930000000004</v>
      </c>
      <c r="D17" s="2">
        <v>11.518969999999999</v>
      </c>
      <c r="E17" s="2">
        <v>2.2836940000000001</v>
      </c>
      <c r="F17" s="2">
        <v>7.9183250000000003</v>
      </c>
      <c r="G17" s="2">
        <v>18.408460000000002</v>
      </c>
    </row>
    <row r="18" spans="1:7" x14ac:dyDescent="0.2">
      <c r="A18" t="s">
        <v>21</v>
      </c>
      <c r="B18" s="2">
        <v>0.71249700000000005</v>
      </c>
      <c r="C18" s="2">
        <v>10.47564</v>
      </c>
      <c r="D18" s="2">
        <v>16.21086</v>
      </c>
      <c r="E18" s="2">
        <v>3.2233100000000001</v>
      </c>
      <c r="F18" s="2">
        <v>27.754660000000001</v>
      </c>
      <c r="G18" s="2">
        <v>24.841449999999998</v>
      </c>
    </row>
    <row r="19" spans="1:7" x14ac:dyDescent="0.2">
      <c r="A19" t="s">
        <v>22</v>
      </c>
      <c r="B19" s="2"/>
      <c r="C19" s="2">
        <v>5.0678580000000002</v>
      </c>
      <c r="D19" s="2">
        <v>14.303610000000001</v>
      </c>
      <c r="E19" s="2">
        <v>2.9839180000000001</v>
      </c>
      <c r="F19" s="2">
        <v>31.348199999999999</v>
      </c>
      <c r="G19" s="2">
        <v>19.547450000000001</v>
      </c>
    </row>
    <row r="22" spans="1:7" x14ac:dyDescent="0.2">
      <c r="A22" t="s">
        <v>0</v>
      </c>
      <c r="B22" s="3">
        <f>AVERAGE(B4:B19)</f>
        <v>1.0305707333333334</v>
      </c>
      <c r="C22" s="3">
        <f t="shared" ref="C22:G22" si="0">AVERAGE(C4:C19)</f>
        <v>7.0849394374999992</v>
      </c>
      <c r="D22" s="3">
        <f t="shared" si="0"/>
        <v>11.882762437499998</v>
      </c>
      <c r="E22" s="3">
        <f t="shared" si="0"/>
        <v>2.7027907500000001</v>
      </c>
      <c r="F22" s="3">
        <f t="shared" si="0"/>
        <v>20.5034110625</v>
      </c>
      <c r="G22" s="3">
        <f t="shared" si="0"/>
        <v>21.674209375</v>
      </c>
    </row>
    <row r="23" spans="1:7" x14ac:dyDescent="0.2">
      <c r="A23" t="s">
        <v>28</v>
      </c>
      <c r="B23" t="s">
        <v>2</v>
      </c>
      <c r="C23" s="4">
        <f>_xlfn.T.TEST($B4:$B19,C4:C19,2,2)</f>
        <v>1.6426234417677246E-11</v>
      </c>
      <c r="D23" s="4">
        <f t="shared" ref="D23" si="1">_xlfn.T.TEST($B4:$B19,D4:D19,2,2)</f>
        <v>1.8318401556908279E-10</v>
      </c>
      <c r="E23" s="4" t="s">
        <v>2</v>
      </c>
      <c r="F23" s="4">
        <f>_xlfn.T.TEST($E4:$E19,F4:F19,2,2)</f>
        <v>2.5574056560895139E-9</v>
      </c>
      <c r="G23" s="4">
        <f>_xlfn.T.TEST($E4:$E19,G4:G19,2,2)</f>
        <v>1.8237081760645031E-14</v>
      </c>
    </row>
    <row r="24" spans="1:7" x14ac:dyDescent="0.2">
      <c r="A24" t="s">
        <v>1</v>
      </c>
      <c r="B24" t="s">
        <v>2</v>
      </c>
      <c r="C24" s="5" t="str">
        <f>IF(C23&lt;0.05,"*","ns")</f>
        <v>*</v>
      </c>
      <c r="D24" s="5" t="str">
        <f>IF(D23&lt;0.05,"*","ns")</f>
        <v>*</v>
      </c>
      <c r="E24" t="s">
        <v>2</v>
      </c>
      <c r="F24" s="5" t="str">
        <f>IF(F23&lt;0.05,"*","ns")</f>
        <v>*</v>
      </c>
      <c r="G24" s="5" t="str">
        <f>IF(G23&lt;0.05,"*","ns")</f>
        <v>*</v>
      </c>
    </row>
    <row r="30" spans="1:7" x14ac:dyDescent="0.2">
      <c r="A30" t="s">
        <v>29</v>
      </c>
    </row>
    <row r="31" spans="1:7" x14ac:dyDescent="0.2">
      <c r="A31" t="s">
        <v>30</v>
      </c>
    </row>
  </sheetData>
  <mergeCells count="2">
    <mergeCell ref="B2:D2"/>
    <mergeCell ref="E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16E23-91B4-7B4B-BE6F-A7149F63C5FD}">
  <dimension ref="A1:G31"/>
  <sheetViews>
    <sheetView workbookViewId="0"/>
  </sheetViews>
  <sheetFormatPr baseColWidth="10" defaultRowHeight="16" x14ac:dyDescent="0.2"/>
  <sheetData>
    <row r="1" spans="1:7" x14ac:dyDescent="0.2">
      <c r="A1" s="6" t="s">
        <v>6</v>
      </c>
    </row>
    <row r="2" spans="1:7" x14ac:dyDescent="0.2">
      <c r="B2" s="7" t="s">
        <v>23</v>
      </c>
      <c r="C2" s="7"/>
      <c r="D2" s="7"/>
      <c r="E2" s="7" t="s">
        <v>24</v>
      </c>
      <c r="F2" s="7"/>
      <c r="G2" s="7"/>
    </row>
    <row r="3" spans="1:7" x14ac:dyDescent="0.2">
      <c r="B3" s="1" t="s">
        <v>25</v>
      </c>
      <c r="C3" s="1" t="s">
        <v>26</v>
      </c>
      <c r="D3" s="1" t="s">
        <v>27</v>
      </c>
      <c r="E3" s="1" t="s">
        <v>25</v>
      </c>
      <c r="F3" s="1" t="s">
        <v>26</v>
      </c>
      <c r="G3" s="1" t="s">
        <v>27</v>
      </c>
    </row>
    <row r="4" spans="1:7" x14ac:dyDescent="0.2">
      <c r="A4" t="s">
        <v>7</v>
      </c>
      <c r="B4" s="2">
        <v>0.66149599999999997</v>
      </c>
      <c r="C4" s="2">
        <v>6.79026</v>
      </c>
      <c r="D4" s="2">
        <v>3.4286660000000002</v>
      </c>
      <c r="E4" s="2">
        <v>1.955452</v>
      </c>
      <c r="F4" s="2">
        <v>8.0612379999999995</v>
      </c>
      <c r="G4" s="2">
        <v>14.844519999999999</v>
      </c>
    </row>
    <row r="5" spans="1:7" x14ac:dyDescent="0.2">
      <c r="A5" t="s">
        <v>8</v>
      </c>
      <c r="B5" s="2">
        <v>0.844885</v>
      </c>
      <c r="C5" s="2">
        <v>4.6900219999999999</v>
      </c>
      <c r="D5" s="2">
        <v>6.0361459999999996</v>
      </c>
      <c r="E5" s="2">
        <v>1.219924</v>
      </c>
      <c r="F5" s="2">
        <v>12.04101</v>
      </c>
      <c r="G5" s="2">
        <v>14.90654</v>
      </c>
    </row>
    <row r="6" spans="1:7" x14ac:dyDescent="0.2">
      <c r="A6" t="s">
        <v>9</v>
      </c>
      <c r="B6" s="2">
        <v>1.52389</v>
      </c>
      <c r="C6" s="2">
        <v>2.1024060000000002</v>
      </c>
      <c r="D6" s="2">
        <v>5.4357170000000004</v>
      </c>
      <c r="E6" s="2">
        <v>1.4881249999999999</v>
      </c>
      <c r="F6" s="2">
        <v>7.141788</v>
      </c>
      <c r="G6" s="2">
        <v>11.897959999999999</v>
      </c>
    </row>
    <row r="7" spans="1:7" x14ac:dyDescent="0.2">
      <c r="A7" t="s">
        <v>10</v>
      </c>
      <c r="B7" s="2">
        <v>0.73248400000000002</v>
      </c>
      <c r="C7" s="2">
        <v>6.8957769999999998</v>
      </c>
      <c r="D7" s="2">
        <v>3.6915689999999999</v>
      </c>
      <c r="E7" s="2">
        <v>1.5744130000000001</v>
      </c>
      <c r="F7" s="2">
        <v>9.2414439999999995</v>
      </c>
      <c r="G7" s="2">
        <v>14.790290000000001</v>
      </c>
    </row>
    <row r="8" spans="1:7" x14ac:dyDescent="0.2">
      <c r="A8" t="s">
        <v>11</v>
      </c>
      <c r="B8" s="2">
        <v>0.76446899999999995</v>
      </c>
      <c r="C8" s="2">
        <v>7.0145580000000001</v>
      </c>
      <c r="D8" s="2">
        <v>5.4829330000000001</v>
      </c>
      <c r="E8" s="2">
        <v>1.2368920000000001</v>
      </c>
      <c r="F8" s="2">
        <v>14.61435</v>
      </c>
      <c r="G8" s="2">
        <v>9.3081099999999992</v>
      </c>
    </row>
    <row r="9" spans="1:7" x14ac:dyDescent="0.2">
      <c r="A9" t="s">
        <v>12</v>
      </c>
      <c r="B9" s="2">
        <v>1.0865659999999999</v>
      </c>
      <c r="C9" s="2">
        <v>3.3398319999999999</v>
      </c>
      <c r="D9" s="2">
        <v>3.967273</v>
      </c>
      <c r="E9" s="2">
        <v>1.9565459999999999</v>
      </c>
      <c r="F9" s="2">
        <v>12.19037</v>
      </c>
      <c r="G9" s="2">
        <v>16.20046</v>
      </c>
    </row>
    <row r="10" spans="1:7" x14ac:dyDescent="0.2">
      <c r="A10" t="s">
        <v>13</v>
      </c>
      <c r="B10" s="2">
        <v>1.047304</v>
      </c>
      <c r="C10" s="2">
        <v>4.8911199999999999</v>
      </c>
      <c r="D10" s="2">
        <v>4.1882409999999997</v>
      </c>
      <c r="E10" s="2">
        <v>1.798675</v>
      </c>
      <c r="F10" s="2">
        <v>12.54616</v>
      </c>
      <c r="G10" s="2">
        <v>15.53627</v>
      </c>
    </row>
    <row r="11" spans="1:7" x14ac:dyDescent="0.2">
      <c r="A11" t="s">
        <v>14</v>
      </c>
      <c r="B11" s="2">
        <v>1</v>
      </c>
      <c r="C11" s="2">
        <v>2.1569150000000001</v>
      </c>
      <c r="D11" s="2">
        <v>3.489109</v>
      </c>
      <c r="E11" s="2">
        <v>1.7613289999999999</v>
      </c>
      <c r="F11" s="2">
        <v>9.7901430000000005</v>
      </c>
      <c r="G11" s="2">
        <v>20.328900000000001</v>
      </c>
    </row>
    <row r="12" spans="1:7" x14ac:dyDescent="0.2">
      <c r="A12" t="s">
        <v>15</v>
      </c>
      <c r="B12" s="2">
        <v>0.96087900000000004</v>
      </c>
      <c r="C12" s="2">
        <v>7.2138549999999997</v>
      </c>
      <c r="D12" s="2">
        <v>5.7501870000000004</v>
      </c>
      <c r="E12" s="2">
        <v>1.706132</v>
      </c>
      <c r="F12" s="2">
        <v>11.127420000000001</v>
      </c>
      <c r="G12" s="2">
        <v>19.648150000000001</v>
      </c>
    </row>
    <row r="13" spans="1:7" x14ac:dyDescent="0.2">
      <c r="A13" t="s">
        <v>16</v>
      </c>
      <c r="B13" s="2">
        <v>1.18431</v>
      </c>
      <c r="C13" s="2">
        <v>2.7277830000000001</v>
      </c>
      <c r="D13" s="2">
        <v>5.024254</v>
      </c>
      <c r="E13" s="2">
        <v>1.7237720000000001</v>
      </c>
      <c r="F13" s="2">
        <v>9.2574760000000005</v>
      </c>
      <c r="G13" s="2">
        <v>10.35186</v>
      </c>
    </row>
    <row r="14" spans="1:7" x14ac:dyDescent="0.2">
      <c r="A14" t="s">
        <v>17</v>
      </c>
      <c r="B14" s="2">
        <v>1.2870239999999999</v>
      </c>
      <c r="C14" s="2">
        <v>5.1257859999999997</v>
      </c>
      <c r="D14" s="2">
        <v>6.2760429999999996</v>
      </c>
      <c r="E14" s="2">
        <v>1.845602</v>
      </c>
      <c r="F14" s="2">
        <v>10.01132</v>
      </c>
      <c r="G14" s="2">
        <v>21.294630000000002</v>
      </c>
    </row>
    <row r="15" spans="1:7" x14ac:dyDescent="0.2">
      <c r="A15" t="s">
        <v>18</v>
      </c>
      <c r="B15" s="2">
        <v>0.97688399999999997</v>
      </c>
      <c r="C15" s="2">
        <v>9.5760079999999999</v>
      </c>
      <c r="D15" s="2">
        <v>6.0977940000000004</v>
      </c>
      <c r="E15" s="2">
        <v>1.7135579999999999</v>
      </c>
      <c r="F15" s="2">
        <v>13.98109</v>
      </c>
      <c r="G15" s="2">
        <v>12.75447</v>
      </c>
    </row>
    <row r="16" spans="1:7" x14ac:dyDescent="0.2">
      <c r="A16" t="s">
        <v>19</v>
      </c>
      <c r="B16" s="2">
        <v>1.45675</v>
      </c>
      <c r="C16" s="2">
        <v>4.3633420000000003</v>
      </c>
      <c r="D16" s="2">
        <v>6.010338</v>
      </c>
      <c r="E16" s="2">
        <v>1.0267729999999999</v>
      </c>
      <c r="F16" s="2">
        <v>12.17728</v>
      </c>
      <c r="G16" s="2">
        <v>13.80045</v>
      </c>
    </row>
    <row r="17" spans="1:7" x14ac:dyDescent="0.2">
      <c r="A17" t="s">
        <v>20</v>
      </c>
      <c r="B17" s="2">
        <v>0.97419699999999998</v>
      </c>
      <c r="C17" s="2">
        <v>8.6150319999999994</v>
      </c>
      <c r="D17" s="2">
        <v>4.4784689999999996</v>
      </c>
      <c r="E17" s="2">
        <v>1.8361559999999999</v>
      </c>
      <c r="F17" s="2">
        <v>10.739979999999999</v>
      </c>
      <c r="G17" s="2">
        <v>9.6149050000000003</v>
      </c>
    </row>
    <row r="18" spans="1:7" x14ac:dyDescent="0.2">
      <c r="A18" t="s">
        <v>21</v>
      </c>
      <c r="B18" s="2">
        <v>0.30948500000000001</v>
      </c>
      <c r="C18" s="2">
        <v>7.6828279999999998</v>
      </c>
      <c r="D18" s="2">
        <v>4.7118640000000003</v>
      </c>
      <c r="E18" s="2">
        <v>1.9611320000000001</v>
      </c>
      <c r="F18" s="2">
        <v>7.749574</v>
      </c>
      <c r="G18" s="2">
        <v>15.6274</v>
      </c>
    </row>
    <row r="19" spans="1:7" x14ac:dyDescent="0.2">
      <c r="A19" t="s">
        <v>22</v>
      </c>
      <c r="B19" s="2"/>
      <c r="C19" s="2">
        <v>5.1690889999999996</v>
      </c>
      <c r="D19" s="2">
        <v>3.297463</v>
      </c>
      <c r="E19" s="2">
        <v>1.4548479999999999</v>
      </c>
      <c r="F19" s="2">
        <v>7.0271239999999997</v>
      </c>
      <c r="G19" s="2">
        <v>18.010149999999999</v>
      </c>
    </row>
    <row r="22" spans="1:7" x14ac:dyDescent="0.2">
      <c r="A22" t="s">
        <v>0</v>
      </c>
      <c r="B22" s="3">
        <f>AVERAGE(B4:B19)</f>
        <v>0.98737486666666674</v>
      </c>
      <c r="C22" s="3">
        <f t="shared" ref="C22:G22" si="0">AVERAGE(C4:C19)</f>
        <v>5.5221633125</v>
      </c>
      <c r="D22" s="3">
        <f t="shared" si="0"/>
        <v>4.8353791250000002</v>
      </c>
      <c r="E22" s="3">
        <f t="shared" si="0"/>
        <v>1.6412080624999996</v>
      </c>
      <c r="F22" s="3">
        <f t="shared" si="0"/>
        <v>10.4811104375</v>
      </c>
      <c r="G22" s="3">
        <f t="shared" si="0"/>
        <v>14.932191562500002</v>
      </c>
    </row>
    <row r="23" spans="1:7" x14ac:dyDescent="0.2">
      <c r="A23" t="s">
        <v>28</v>
      </c>
      <c r="B23" t="s">
        <v>2</v>
      </c>
      <c r="C23" s="4">
        <f>_xlfn.T.TEST($B4:$B19,C4:C19,2,2)</f>
        <v>1.9617734854313353E-8</v>
      </c>
      <c r="D23" s="4">
        <f t="shared" ref="D23" si="1">_xlfn.T.TEST($B4:$B19,D4:D19,2,2)</f>
        <v>5.0397860611863993E-14</v>
      </c>
      <c r="E23" s="4" t="s">
        <v>2</v>
      </c>
      <c r="F23" s="4">
        <f>_xlfn.T.TEST($E4:$E19,F4:F19,2,2)</f>
        <v>1.8414980952971103E-15</v>
      </c>
      <c r="G23" s="4">
        <f>_xlfn.T.TEST($E4:$E19,G4:G19,2,2)</f>
        <v>4.1603526653276307E-15</v>
      </c>
    </row>
    <row r="24" spans="1:7" x14ac:dyDescent="0.2">
      <c r="A24" t="s">
        <v>1</v>
      </c>
      <c r="B24" t="s">
        <v>2</v>
      </c>
      <c r="C24" s="5" t="str">
        <f>IF(C23&lt;0.05,"*","ns")</f>
        <v>*</v>
      </c>
      <c r="D24" s="5" t="str">
        <f>IF(D23&lt;0.05,"*","ns")</f>
        <v>*</v>
      </c>
      <c r="E24" t="s">
        <v>2</v>
      </c>
      <c r="F24" s="5" t="str">
        <f>IF(F23&lt;0.05,"*","ns")</f>
        <v>*</v>
      </c>
      <c r="G24" s="5" t="str">
        <f>IF(G23&lt;0.05,"*","ns")</f>
        <v>*</v>
      </c>
    </row>
    <row r="30" spans="1:7" x14ac:dyDescent="0.2">
      <c r="A30" t="s">
        <v>29</v>
      </c>
    </row>
    <row r="31" spans="1:7" x14ac:dyDescent="0.2">
      <c r="A31" t="s">
        <v>30</v>
      </c>
    </row>
  </sheetData>
  <mergeCells count="2">
    <mergeCell ref="B2:D2"/>
    <mergeCell ref="E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5A</vt:lpstr>
      <vt:lpstr>Figure 5B</vt:lpstr>
      <vt:lpstr>Figure 5C</vt:lpstr>
      <vt:lpstr>Figure 5D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Kastenhuber</dc:creator>
  <cp:lastModifiedBy>Edward Kastenhuber</cp:lastModifiedBy>
  <dcterms:created xsi:type="dcterms:W3CDTF">2022-02-28T23:15:44Z</dcterms:created>
  <dcterms:modified xsi:type="dcterms:W3CDTF">2022-03-01T18:05:25Z</dcterms:modified>
</cp:coreProperties>
</file>