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8/"/>
    </mc:Choice>
  </mc:AlternateContent>
  <xr:revisionPtr revIDLastSave="0" documentId="13_ncr:1_{2757A4F2-45F1-7A4D-8583-5DBD230A4D88}" xr6:coauthVersionLast="47" xr6:coauthVersionMax="47" xr10:uidLastSave="{00000000-0000-0000-0000-000000000000}"/>
  <bookViews>
    <workbookView xWindow="160" yWindow="500" windowWidth="25440" windowHeight="14120" xr2:uid="{6475B0DB-965A-704B-B424-E1DB8F30C96C}"/>
  </bookViews>
  <sheets>
    <sheet name="Figure 8B" sheetId="1" r:id="rId1"/>
    <sheet name="Figure 8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C26" i="1"/>
  <c r="D26" i="1"/>
  <c r="E26" i="1"/>
  <c r="F26" i="1"/>
  <c r="B26" i="1"/>
  <c r="C25" i="1"/>
  <c r="D25" i="1"/>
  <c r="E25" i="1"/>
  <c r="F25" i="1"/>
  <c r="B25" i="1"/>
  <c r="C24" i="1"/>
  <c r="D24" i="1"/>
  <c r="E24" i="1"/>
  <c r="F24" i="1"/>
  <c r="B24" i="1"/>
</calcChain>
</file>

<file path=xl/sharedStrings.xml><?xml version="1.0" encoding="utf-8"?>
<sst xmlns="http://schemas.openxmlformats.org/spreadsheetml/2006/main" count="23" uniqueCount="19">
  <si>
    <t>0</t>
  </si>
  <si>
    <t>30</t>
  </si>
  <si>
    <t>90</t>
  </si>
  <si>
    <t>180</t>
  </si>
  <si>
    <t>360</t>
  </si>
  <si>
    <t>Time course min</t>
  </si>
  <si>
    <t>BDNF</t>
  </si>
  <si>
    <t>Average</t>
  </si>
  <si>
    <t>Standard Dev</t>
  </si>
  <si>
    <t>Standard Error</t>
  </si>
  <si>
    <t>p4E-BP1 levels curve</t>
  </si>
  <si>
    <t>pE-BP1 levels inhibitors</t>
  </si>
  <si>
    <t>Control</t>
  </si>
  <si>
    <t>Cilio D</t>
  </si>
  <si>
    <t>Cilio D + BDNF</t>
  </si>
  <si>
    <t>LY</t>
  </si>
  <si>
    <t>LY/BDNF</t>
  </si>
  <si>
    <t>Torin</t>
  </si>
  <si>
    <t>Torin/BDNF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</si>
</sst>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8557-4025-7945-851A-993024DFD19B}">
  <dimension ref="A1:F27"/>
  <sheetViews>
    <sheetView tabSelected="1" workbookViewId="0">
      <selection activeCell="J18" sqref="J18"/>
    </sheetView>
  </sheetViews>
  <sheetFormatPr baseColWidth="10" defaultRowHeight="16" x14ac:dyDescent="0.2"/>
  <cols>
    <col min="1" max="1" width="19.83203125" style="2" customWidth="1"/>
    <col min="2" max="16384" width="10.83203125" style="2"/>
  </cols>
  <sheetData>
    <row r="1" spans="1:6" x14ac:dyDescent="0.2">
      <c r="A1" s="2" t="s">
        <v>10</v>
      </c>
      <c r="C1" s="4"/>
      <c r="D1" s="4" t="s">
        <v>6</v>
      </c>
      <c r="E1" s="4"/>
      <c r="F1" s="4"/>
    </row>
    <row r="2" spans="1:6" x14ac:dyDescent="0.2">
      <c r="A2" s="2" t="s">
        <v>5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2">
      <c r="B3" s="10">
        <v>1.2430049999999999</v>
      </c>
      <c r="C3" s="10">
        <v>0.54835590000000001</v>
      </c>
      <c r="D3" s="10">
        <v>5.8616400000000004</v>
      </c>
      <c r="E3" s="10">
        <v>6.5531220000000001</v>
      </c>
      <c r="F3" s="10">
        <v>2.5775440000000001</v>
      </c>
    </row>
    <row r="4" spans="1:6" x14ac:dyDescent="0.2">
      <c r="B4" s="10">
        <v>1.145996</v>
      </c>
      <c r="C4" s="10">
        <v>0.85314889999999999</v>
      </c>
      <c r="D4" s="10">
        <v>2.1024729999999998</v>
      </c>
      <c r="E4" s="10">
        <v>3.0317789999999998</v>
      </c>
      <c r="F4" s="10">
        <v>2.116806</v>
      </c>
    </row>
    <row r="5" spans="1:6" x14ac:dyDescent="0.2">
      <c r="B5" s="10">
        <v>0.7921184</v>
      </c>
      <c r="C5" s="10">
        <v>1.627273</v>
      </c>
      <c r="D5" s="10">
        <v>2.9540009999999999</v>
      </c>
      <c r="E5" s="10">
        <v>1.771614</v>
      </c>
      <c r="F5" s="10">
        <v>1.3532519999999999</v>
      </c>
    </row>
    <row r="6" spans="1:6" x14ac:dyDescent="0.2">
      <c r="B6" s="10">
        <v>0.88094570000000005</v>
      </c>
      <c r="C6" s="10">
        <v>0.34757900000000003</v>
      </c>
      <c r="D6" s="10">
        <v>2.2382140000000001</v>
      </c>
      <c r="E6" s="10">
        <v>4.997967</v>
      </c>
      <c r="F6" s="10">
        <v>3.06467</v>
      </c>
    </row>
    <row r="7" spans="1:6" x14ac:dyDescent="0.2">
      <c r="B7" s="10">
        <v>0.44376169999999998</v>
      </c>
      <c r="C7" s="10">
        <v>0.64521240000000002</v>
      </c>
      <c r="D7" s="10">
        <v>5.3124849999999997</v>
      </c>
      <c r="E7" s="10">
        <v>5.0506779999999996</v>
      </c>
      <c r="F7" s="10">
        <v>2.7003200000000001</v>
      </c>
    </row>
    <row r="8" spans="1:6" x14ac:dyDescent="0.2">
      <c r="B8" s="10">
        <v>1.2564789999999999</v>
      </c>
      <c r="C8" s="10">
        <v>0.92828679999999997</v>
      </c>
      <c r="D8" s="10">
        <v>0.60316250000000005</v>
      </c>
      <c r="E8" s="10">
        <v>1.54965</v>
      </c>
      <c r="F8" s="10">
        <v>1.978523</v>
      </c>
    </row>
    <row r="9" spans="1:6" x14ac:dyDescent="0.2">
      <c r="B9" s="10">
        <v>2.1262599999999998</v>
      </c>
      <c r="C9" s="10">
        <v>1.095293E-3</v>
      </c>
      <c r="D9" s="10">
        <v>2.523555</v>
      </c>
      <c r="E9" s="10">
        <v>2.501582</v>
      </c>
      <c r="F9" s="10">
        <v>1.75726</v>
      </c>
    </row>
    <row r="10" spans="1:6" x14ac:dyDescent="0.2">
      <c r="B10" s="10">
        <v>0.1125077</v>
      </c>
      <c r="C10" s="10">
        <v>2.376668</v>
      </c>
      <c r="D10" s="10">
        <v>1.884687</v>
      </c>
      <c r="E10" s="10">
        <v>5.3731609999999996</v>
      </c>
      <c r="F10" s="10">
        <v>0.57728139999999994</v>
      </c>
    </row>
    <row r="11" spans="1:6" x14ac:dyDescent="0.2">
      <c r="B11" s="10">
        <v>1.0123409999999999</v>
      </c>
      <c r="C11" s="10">
        <v>1.908873</v>
      </c>
      <c r="D11" s="10">
        <v>1.5651269999999999</v>
      </c>
      <c r="E11" s="10">
        <v>7.0603360000000004</v>
      </c>
      <c r="F11" s="10">
        <v>1.187273</v>
      </c>
    </row>
    <row r="12" spans="1:6" x14ac:dyDescent="0.2">
      <c r="B12" s="10">
        <v>1.5294245</v>
      </c>
      <c r="C12" s="10">
        <v>1.359748</v>
      </c>
      <c r="D12" s="10">
        <v>4.2832679999999996</v>
      </c>
      <c r="E12" s="10">
        <v>1.14408</v>
      </c>
      <c r="F12" s="10">
        <v>1.0944830000000001</v>
      </c>
    </row>
    <row r="13" spans="1:6" x14ac:dyDescent="0.2">
      <c r="B13" s="10">
        <v>1.1246210000000001</v>
      </c>
      <c r="C13" s="10">
        <v>2.6934670000000001</v>
      </c>
      <c r="D13" s="10">
        <v>0.76669089999999995</v>
      </c>
      <c r="E13" s="10">
        <v>1.6258060000000001</v>
      </c>
      <c r="F13" s="10">
        <v>1.823523</v>
      </c>
    </row>
    <row r="14" spans="1:6" x14ac:dyDescent="0.2">
      <c r="B14" s="10">
        <v>0.81246099999999999</v>
      </c>
      <c r="C14" s="10">
        <v>0.7169797</v>
      </c>
      <c r="D14" s="10">
        <v>3.8313250000000001</v>
      </c>
      <c r="E14" s="10">
        <v>2.1701450000000002</v>
      </c>
      <c r="F14" s="10">
        <v>1.6892502</v>
      </c>
    </row>
    <row r="15" spans="1:6" x14ac:dyDescent="0.2">
      <c r="B15" s="10">
        <v>0.9124352</v>
      </c>
      <c r="C15" s="10">
        <v>1.727541</v>
      </c>
      <c r="D15" s="10">
        <v>0.83666390000000002</v>
      </c>
      <c r="E15" s="10">
        <v>3.0096790000000002</v>
      </c>
      <c r="F15" s="10">
        <v>1.932582</v>
      </c>
    </row>
    <row r="16" spans="1:6" x14ac:dyDescent="0.2">
      <c r="B16" s="10">
        <v>0.93227340000000003</v>
      </c>
      <c r="C16" s="10">
        <v>1.190124</v>
      </c>
      <c r="D16" s="10">
        <v>0.83666390000000002</v>
      </c>
      <c r="E16" s="10">
        <v>2.519129</v>
      </c>
      <c r="F16" s="10">
        <v>1.6123194000000001</v>
      </c>
    </row>
    <row r="17" spans="1:6" x14ac:dyDescent="0.2">
      <c r="B17" s="10">
        <v>1.0439400000000001</v>
      </c>
      <c r="C17" s="10">
        <v>1.3823215</v>
      </c>
      <c r="D17" s="10">
        <v>2.2957480000000001</v>
      </c>
      <c r="E17" s="10">
        <v>2.1296369999999998</v>
      </c>
      <c r="F17" s="10">
        <v>1.8126119999999999</v>
      </c>
    </row>
    <row r="18" spans="1:6" x14ac:dyDescent="0.2">
      <c r="B18" s="10">
        <v>1.0325820000000001</v>
      </c>
      <c r="C18" s="10">
        <v>1.5127429999999999</v>
      </c>
      <c r="D18" s="10">
        <v>1.8832880000000001</v>
      </c>
      <c r="E18" s="10">
        <v>1.56918</v>
      </c>
      <c r="F18" s="10">
        <v>1.7246900000000001</v>
      </c>
    </row>
    <row r="19" spans="1:6" x14ac:dyDescent="0.2">
      <c r="B19" s="10"/>
      <c r="C19" s="10"/>
      <c r="D19" s="10">
        <v>3.8116919999999999</v>
      </c>
      <c r="E19" s="10">
        <v>1.4854799999999999</v>
      </c>
      <c r="F19" s="10">
        <v>1.923592</v>
      </c>
    </row>
    <row r="20" spans="1:6" x14ac:dyDescent="0.2">
      <c r="B20" s="10"/>
      <c r="C20" s="10"/>
      <c r="D20" s="10">
        <v>3.006548</v>
      </c>
      <c r="E20" s="10">
        <v>6.3444919999999998</v>
      </c>
      <c r="F20" s="10"/>
    </row>
    <row r="21" spans="1:6" x14ac:dyDescent="0.2">
      <c r="B21" s="10"/>
      <c r="C21" s="10"/>
      <c r="D21" s="10"/>
      <c r="E21" s="10">
        <v>1.691953</v>
      </c>
      <c r="F21" s="10"/>
    </row>
    <row r="22" spans="1:6" x14ac:dyDescent="0.2">
      <c r="B22" s="10"/>
      <c r="C22" s="10"/>
      <c r="D22" s="10"/>
      <c r="E22" s="10">
        <v>1.54538</v>
      </c>
      <c r="F22" s="10"/>
    </row>
    <row r="24" spans="1:6" x14ac:dyDescent="0.2">
      <c r="A24" s="1" t="s">
        <v>7</v>
      </c>
      <c r="B24" s="2">
        <f>AVERAGE(B3:B22)</f>
        <v>1.0250719749999999</v>
      </c>
      <c r="C24" s="2">
        <f>AVERAGE(C3:C22)</f>
        <v>1.2387135308124999</v>
      </c>
      <c r="D24" s="2">
        <f>AVERAGE(D3:D22)</f>
        <v>2.5887351222222224</v>
      </c>
      <c r="E24" s="2">
        <f>AVERAGE(E3:E22)</f>
        <v>3.1562425000000003</v>
      </c>
      <c r="F24" s="2">
        <f>AVERAGE(F3:F22)</f>
        <v>1.8191753529411765</v>
      </c>
    </row>
    <row r="25" spans="1:6" x14ac:dyDescent="0.2">
      <c r="A25" s="1" t="s">
        <v>8</v>
      </c>
      <c r="B25" s="2">
        <f>STDEV(B3:B22)</f>
        <v>0.44010412765031504</v>
      </c>
      <c r="C25" s="2">
        <f>STDEV(C3:C22)</f>
        <v>0.73188824826287946</v>
      </c>
      <c r="D25" s="2">
        <f>STDEV(D3:D22)</f>
        <v>1.5385663881321512</v>
      </c>
      <c r="E25" s="2">
        <f>STDEV(E3:E22)</f>
        <v>1.9557958782927991</v>
      </c>
      <c r="F25" s="2">
        <f>STDEV(F3:F22)</f>
        <v>0.60191844560534358</v>
      </c>
    </row>
    <row r="26" spans="1:6" x14ac:dyDescent="0.2">
      <c r="A26" s="1" t="s">
        <v>9</v>
      </c>
      <c r="B26" s="2">
        <f>STDEV(B3:B22)/SQRT(COUNT(B3:B22))</f>
        <v>0.11002603191257876</v>
      </c>
      <c r="C26" s="2">
        <f>STDEV(C3:C22)/SQRT(COUNT(C3:C22))</f>
        <v>0.18297206206571986</v>
      </c>
      <c r="D26" s="2">
        <f>STDEV(D3:D22)/SQRT(COUNT(D3:D22))</f>
        <v>0.36264357545131265</v>
      </c>
      <c r="E26" s="2">
        <f>STDEV(E3:E22)/SQRT(COUNT(E3:E22))</f>
        <v>0.43732925339766038</v>
      </c>
      <c r="F26" s="2">
        <f>STDEV(F3:F22)/SQRT(COUNT(F3:F22))</f>
        <v>0.14598666642579</v>
      </c>
    </row>
    <row r="27" spans="1:6" x14ac:dyDescent="0.2">
      <c r="A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841C-F4B8-7441-9A21-89461475F48B}">
  <dimension ref="A1:I36"/>
  <sheetViews>
    <sheetView workbookViewId="0">
      <selection activeCell="K4" sqref="K4"/>
    </sheetView>
  </sheetViews>
  <sheetFormatPr baseColWidth="10" defaultRowHeight="16" x14ac:dyDescent="0.2"/>
  <sheetData>
    <row r="1" spans="1:9" x14ac:dyDescent="0.2">
      <c r="A1" s="2" t="s">
        <v>11</v>
      </c>
      <c r="C1" s="2"/>
      <c r="D1" s="2"/>
      <c r="E1" s="2"/>
      <c r="F1" s="2"/>
      <c r="G1" s="2"/>
      <c r="H1" s="2"/>
      <c r="I1" s="2"/>
    </row>
    <row r="2" spans="1:9" x14ac:dyDescent="0.2">
      <c r="A2" s="2"/>
      <c r="B2" s="6" t="s">
        <v>12</v>
      </c>
      <c r="C2" s="6" t="s">
        <v>6</v>
      </c>
      <c r="D2" s="7" t="s">
        <v>13</v>
      </c>
      <c r="E2" s="7" t="s">
        <v>14</v>
      </c>
      <c r="F2" s="8" t="s">
        <v>15</v>
      </c>
      <c r="G2" s="8" t="s">
        <v>16</v>
      </c>
      <c r="H2" s="9" t="s">
        <v>17</v>
      </c>
      <c r="I2" s="9" t="s">
        <v>18</v>
      </c>
    </row>
    <row r="3" spans="1:9" x14ac:dyDescent="0.2">
      <c r="A3" s="2"/>
      <c r="B3" s="10">
        <v>0.96099999999999997</v>
      </c>
      <c r="C3" s="10">
        <v>3.7629999999999999</v>
      </c>
      <c r="D3" s="10">
        <v>0.94875750000000003</v>
      </c>
      <c r="E3" s="10">
        <v>1.315766</v>
      </c>
      <c r="F3" s="10">
        <v>1.028634</v>
      </c>
      <c r="G3" s="10">
        <v>1.7512430000000001</v>
      </c>
      <c r="H3" s="10">
        <v>1.7908090000000001</v>
      </c>
      <c r="I3" s="10">
        <v>1.979609</v>
      </c>
    </row>
    <row r="4" spans="1:9" x14ac:dyDescent="0.2">
      <c r="A4" s="2"/>
      <c r="B4" s="10">
        <v>0.71899999999999997</v>
      </c>
      <c r="C4" s="10">
        <v>1.6</v>
      </c>
      <c r="D4" s="10">
        <v>1.7076210000000001</v>
      </c>
      <c r="E4" s="10">
        <v>1.468998</v>
      </c>
      <c r="F4" s="10">
        <v>1.5392749999999999</v>
      </c>
      <c r="G4" s="10">
        <v>0.68022669999999996</v>
      </c>
      <c r="H4" s="10">
        <v>0.66353649999999997</v>
      </c>
      <c r="I4" s="10">
        <v>0.91081069999999997</v>
      </c>
    </row>
    <row r="5" spans="1:9" x14ac:dyDescent="0.2">
      <c r="A5" s="2"/>
      <c r="B5" s="10">
        <v>0.81399999999999995</v>
      </c>
      <c r="C5" s="10">
        <v>2.931</v>
      </c>
      <c r="D5" s="10">
        <v>0.67669610000000002</v>
      </c>
      <c r="E5" s="10">
        <v>0.81005689999999997</v>
      </c>
      <c r="F5" s="10">
        <v>1.097831</v>
      </c>
      <c r="G5" s="10">
        <v>1.094592</v>
      </c>
      <c r="H5" s="10">
        <v>0.71318389999999998</v>
      </c>
      <c r="I5" s="10">
        <v>0.86457720000000005</v>
      </c>
    </row>
    <row r="6" spans="1:9" x14ac:dyDescent="0.2">
      <c r="A6" s="2"/>
      <c r="B6" s="10">
        <v>0.77500000000000002</v>
      </c>
      <c r="C6" s="10">
        <v>3.8330000000000002</v>
      </c>
      <c r="D6" s="10">
        <v>0.78184120000000001</v>
      </c>
      <c r="E6" s="10">
        <v>0.3478676</v>
      </c>
      <c r="F6" s="10">
        <v>1.316846</v>
      </c>
      <c r="G6" s="10">
        <v>1.7202109999999999</v>
      </c>
      <c r="H6" s="10">
        <v>1.112989</v>
      </c>
      <c r="I6" s="10">
        <v>2.0067159999999999</v>
      </c>
    </row>
    <row r="7" spans="1:9" x14ac:dyDescent="0.2">
      <c r="A7" s="2"/>
      <c r="B7" s="10">
        <v>0.83899999999999997</v>
      </c>
      <c r="C7" s="10">
        <v>2.012</v>
      </c>
      <c r="D7" s="10">
        <v>1.3543259999999999</v>
      </c>
      <c r="E7" s="10">
        <v>0.83452320000000002</v>
      </c>
      <c r="F7" s="10">
        <v>0.93682350000000003</v>
      </c>
      <c r="G7" s="10">
        <v>0.48331469999999999</v>
      </c>
      <c r="H7" s="10">
        <v>1.431926</v>
      </c>
      <c r="I7" s="10">
        <v>1.1885479999999999</v>
      </c>
    </row>
    <row r="8" spans="1:9" x14ac:dyDescent="0.2">
      <c r="A8" s="2"/>
      <c r="B8" s="10">
        <v>0.61699999999999999</v>
      </c>
      <c r="C8" s="10">
        <v>2.5019999999999998</v>
      </c>
      <c r="D8" s="10">
        <v>0.35888249999999999</v>
      </c>
      <c r="E8" s="10">
        <v>1.369834</v>
      </c>
      <c r="F8" s="10">
        <v>0.90512090000000001</v>
      </c>
      <c r="G8" s="10">
        <v>1.774483</v>
      </c>
      <c r="H8" s="10">
        <v>3.205111</v>
      </c>
      <c r="I8" s="10">
        <v>0.84121970000000001</v>
      </c>
    </row>
    <row r="9" spans="1:9" x14ac:dyDescent="0.2">
      <c r="A9" s="2"/>
      <c r="B9" s="10">
        <v>1.79</v>
      </c>
      <c r="C9" s="10">
        <v>1.42</v>
      </c>
      <c r="D9" s="10">
        <v>1.5338620000000001</v>
      </c>
      <c r="E9" s="10">
        <v>0.79058019999999996</v>
      </c>
      <c r="F9" s="10">
        <v>1.039474</v>
      </c>
      <c r="G9" s="10">
        <v>1.687181</v>
      </c>
      <c r="H9" s="10">
        <v>0.78995289999999996</v>
      </c>
      <c r="I9" s="10">
        <v>0.98912619999999996</v>
      </c>
    </row>
    <row r="10" spans="1:9" x14ac:dyDescent="0.2">
      <c r="A10" s="2"/>
      <c r="B10" s="10">
        <v>1.327</v>
      </c>
      <c r="C10" s="10">
        <v>1.1020000000000001</v>
      </c>
      <c r="D10" s="10">
        <v>1.347119</v>
      </c>
      <c r="E10" s="10">
        <v>0.57484809999999997</v>
      </c>
      <c r="F10" s="10">
        <v>0.8596606</v>
      </c>
      <c r="G10" s="10">
        <v>2.4667750000000002</v>
      </c>
      <c r="H10" s="10">
        <v>1.0557989999999999</v>
      </c>
      <c r="I10" s="10">
        <v>0.75822109999999998</v>
      </c>
    </row>
    <row r="11" spans="1:9" x14ac:dyDescent="0.2">
      <c r="A11" s="2"/>
      <c r="B11" s="10">
        <v>0.91100000000000003</v>
      </c>
      <c r="C11" s="10">
        <v>0.72299999999999998</v>
      </c>
      <c r="D11" s="10">
        <v>1.280095</v>
      </c>
      <c r="E11" s="10">
        <v>1.630385</v>
      </c>
      <c r="F11" s="10">
        <v>3.4635319999999998</v>
      </c>
      <c r="G11" s="10">
        <v>1.207878</v>
      </c>
      <c r="H11" s="10">
        <v>1.062365</v>
      </c>
      <c r="I11" s="10">
        <v>1.264718</v>
      </c>
    </row>
    <row r="12" spans="1:9" x14ac:dyDescent="0.2">
      <c r="A12" s="2"/>
      <c r="B12" s="10">
        <v>0.97899999999999998</v>
      </c>
      <c r="C12" s="10">
        <v>2.2029999999999998</v>
      </c>
      <c r="D12" s="10">
        <v>0.93558339999999995</v>
      </c>
      <c r="E12" s="10">
        <v>1.783412</v>
      </c>
      <c r="F12" s="10">
        <v>1.942844</v>
      </c>
      <c r="G12" s="10">
        <v>2.153324</v>
      </c>
      <c r="H12" s="10">
        <v>0.89172790000000002</v>
      </c>
      <c r="I12" s="10">
        <v>0.82388760000000005</v>
      </c>
    </row>
    <row r="13" spans="1:9" x14ac:dyDescent="0.2">
      <c r="A13" s="2"/>
      <c r="B13" s="10">
        <v>0.83299999999999996</v>
      </c>
      <c r="C13" s="10">
        <v>1.079</v>
      </c>
      <c r="D13" s="10">
        <v>0.62839089999999997</v>
      </c>
      <c r="E13" s="10">
        <v>0.50427960000000005</v>
      </c>
      <c r="F13" s="10">
        <v>0.61794490000000002</v>
      </c>
      <c r="G13" s="10">
        <v>0.47603459999999997</v>
      </c>
      <c r="H13" s="10">
        <v>2.0071829999999999</v>
      </c>
      <c r="I13" s="10">
        <v>1.4924280000000001</v>
      </c>
    </row>
    <row r="14" spans="1:9" x14ac:dyDescent="0.2">
      <c r="A14" s="2"/>
      <c r="B14" s="10">
        <v>0.26500000000000001</v>
      </c>
      <c r="C14" s="10">
        <v>1.8129999999999999</v>
      </c>
      <c r="D14" s="10">
        <v>1.7377180000000001</v>
      </c>
      <c r="E14" s="10">
        <v>0.7182172</v>
      </c>
      <c r="F14" s="10">
        <v>0.747498</v>
      </c>
      <c r="G14" s="10">
        <v>0.51509020000000005</v>
      </c>
      <c r="H14" s="10">
        <v>1.205457</v>
      </c>
      <c r="I14" s="10">
        <v>1.6797260000000001</v>
      </c>
    </row>
    <row r="15" spans="1:9" x14ac:dyDescent="0.2">
      <c r="A15" s="2"/>
      <c r="B15" s="10">
        <v>1.1120000000000001</v>
      </c>
      <c r="C15" s="10">
        <v>3.09</v>
      </c>
      <c r="D15" s="10">
        <v>0.75190400000000002</v>
      </c>
      <c r="E15" s="10">
        <v>1.2743329999999999</v>
      </c>
      <c r="F15" s="10">
        <v>0.91146729999999998</v>
      </c>
      <c r="G15" s="10">
        <v>0.51670959999999999</v>
      </c>
      <c r="H15" s="10">
        <v>1.821242</v>
      </c>
      <c r="I15" s="10">
        <v>1.6540049999999999</v>
      </c>
    </row>
    <row r="16" spans="1:9" x14ac:dyDescent="0.2">
      <c r="A16" s="2"/>
      <c r="B16" s="10">
        <v>0.94399999999999995</v>
      </c>
      <c r="C16" s="10">
        <v>2.1240000000000001</v>
      </c>
      <c r="D16" s="10">
        <v>0.6132763</v>
      </c>
      <c r="E16" s="10">
        <v>1.0121629999999999</v>
      </c>
      <c r="F16" s="10">
        <v>0.73748970000000003</v>
      </c>
      <c r="G16" s="10">
        <v>0.50379810000000003</v>
      </c>
      <c r="H16" s="10">
        <v>0.70422609999999997</v>
      </c>
      <c r="I16" s="10">
        <v>0.80006330000000003</v>
      </c>
    </row>
    <row r="17" spans="1:9" x14ac:dyDescent="0.2">
      <c r="A17" s="2"/>
      <c r="B17" s="10">
        <v>0.40100000000000002</v>
      </c>
      <c r="C17" s="10">
        <v>1.5409999999999999</v>
      </c>
      <c r="D17" s="10">
        <v>0.1126441</v>
      </c>
      <c r="E17" s="10">
        <v>0.68108740000000001</v>
      </c>
      <c r="F17" s="10">
        <v>1.8395079999999999</v>
      </c>
      <c r="G17" s="10">
        <v>0.9994845</v>
      </c>
      <c r="H17" s="10">
        <v>1.17835</v>
      </c>
      <c r="I17" s="10">
        <v>0.46528229999999998</v>
      </c>
    </row>
    <row r="18" spans="1:9" x14ac:dyDescent="0.2">
      <c r="A18" s="2"/>
      <c r="B18" s="10">
        <v>1.1180000000000001</v>
      </c>
      <c r="C18" s="10">
        <v>0.72799999999999998</v>
      </c>
      <c r="D18" s="10">
        <v>1.468969</v>
      </c>
      <c r="E18" s="10">
        <v>1.089982</v>
      </c>
      <c r="F18" s="10">
        <v>1.446151</v>
      </c>
      <c r="G18" s="10">
        <v>1.1246609999999999</v>
      </c>
      <c r="H18" s="10">
        <v>1.771099</v>
      </c>
      <c r="I18" s="10">
        <v>0.84508589999999995</v>
      </c>
    </row>
    <row r="19" spans="1:9" x14ac:dyDescent="0.2">
      <c r="A19" s="2"/>
      <c r="B19" s="10">
        <v>0.67400000000000004</v>
      </c>
      <c r="C19" s="10">
        <v>0.60799999999999998</v>
      </c>
      <c r="D19" s="10">
        <v>1.371337</v>
      </c>
      <c r="E19" s="10">
        <v>1.357302</v>
      </c>
      <c r="F19" s="10">
        <v>1.693673</v>
      </c>
      <c r="G19" s="10">
        <v>1.569197</v>
      </c>
      <c r="H19" s="10">
        <v>0.92351799999999995</v>
      </c>
      <c r="I19" s="10">
        <v>0.72091629999999995</v>
      </c>
    </row>
    <row r="20" spans="1:9" x14ac:dyDescent="0.2">
      <c r="A20" s="2"/>
      <c r="B20" s="10">
        <v>1.4690000000000001</v>
      </c>
      <c r="C20" s="10">
        <v>0.77300000000000002</v>
      </c>
      <c r="D20" s="10">
        <v>0.80998400000000004</v>
      </c>
      <c r="E20" s="10">
        <v>0.91451640000000001</v>
      </c>
      <c r="F20" s="10">
        <v>0.54394790000000004</v>
      </c>
      <c r="G20" s="10">
        <v>2.0070809999999999</v>
      </c>
      <c r="H20" s="10">
        <v>0.93202359999999995</v>
      </c>
      <c r="I20" s="10">
        <v>1.0128630000000001</v>
      </c>
    </row>
    <row r="21" spans="1:9" x14ac:dyDescent="0.2">
      <c r="A21" s="2"/>
      <c r="B21" s="10">
        <v>1.6419999999999999</v>
      </c>
      <c r="C21" s="10">
        <v>2.343</v>
      </c>
      <c r="D21" s="10">
        <v>0.13082240000000001</v>
      </c>
      <c r="E21" s="10">
        <v>0.5408404</v>
      </c>
      <c r="F21" s="10">
        <v>1.181311</v>
      </c>
      <c r="G21" s="10">
        <v>0.85064439999999997</v>
      </c>
      <c r="H21" s="10">
        <v>1.933273</v>
      </c>
      <c r="I21" s="10">
        <v>2.196523</v>
      </c>
    </row>
    <row r="22" spans="1:9" x14ac:dyDescent="0.2">
      <c r="A22" s="2"/>
      <c r="B22" s="10">
        <v>1.8620000000000001</v>
      </c>
      <c r="C22" s="10">
        <v>1.4950000000000001</v>
      </c>
      <c r="D22" s="10">
        <v>0.94636489999999995</v>
      </c>
      <c r="E22" s="10">
        <v>0.65183590000000002</v>
      </c>
      <c r="F22" s="10">
        <v>1.021048</v>
      </c>
      <c r="G22" s="10">
        <v>0.92006030000000005</v>
      </c>
      <c r="H22" s="10">
        <v>1.6945049999999999</v>
      </c>
      <c r="I22" s="10">
        <v>1.828406</v>
      </c>
    </row>
    <row r="23" spans="1:9" x14ac:dyDescent="0.2">
      <c r="A23" s="2"/>
      <c r="B23" s="10">
        <v>0.94799999999999995</v>
      </c>
      <c r="C23" s="10">
        <v>1.653</v>
      </c>
      <c r="D23" s="10">
        <v>0.83485880000000001</v>
      </c>
      <c r="E23" s="10">
        <v>0.71661240000000004</v>
      </c>
      <c r="F23" s="10">
        <v>2.9974620000000001</v>
      </c>
      <c r="G23" s="10">
        <v>1.3887130000000001</v>
      </c>
      <c r="H23" s="10">
        <v>1.6190340000000001</v>
      </c>
      <c r="I23" s="10">
        <v>0.13887569999999999</v>
      </c>
    </row>
    <row r="24" spans="1:9" x14ac:dyDescent="0.2">
      <c r="A24" s="2"/>
      <c r="B24" s="10"/>
      <c r="C24" s="10">
        <v>1.413</v>
      </c>
      <c r="D24" s="10">
        <v>0.49877939999999998</v>
      </c>
      <c r="E24" s="10"/>
      <c r="F24" s="10">
        <v>1.4320580000000001</v>
      </c>
      <c r="G24" s="10"/>
      <c r="H24" s="10">
        <v>0.72119339999999998</v>
      </c>
      <c r="I24" s="10">
        <v>2.4795699999999998</v>
      </c>
    </row>
    <row r="25" spans="1:9" x14ac:dyDescent="0.2">
      <c r="A25" s="2"/>
      <c r="B25" s="10"/>
      <c r="C25" s="10">
        <v>0.93500000000000005</v>
      </c>
      <c r="D25" s="10">
        <v>0.94789679999999998</v>
      </c>
      <c r="E25" s="10"/>
      <c r="F25" s="10">
        <v>0.84345190000000003</v>
      </c>
      <c r="G25" s="10"/>
      <c r="H25" s="10">
        <v>0.99019120000000005</v>
      </c>
      <c r="I25" s="10">
        <v>0.88377669999999997</v>
      </c>
    </row>
    <row r="26" spans="1:9" x14ac:dyDescent="0.2">
      <c r="A26" s="2"/>
      <c r="B26" s="10"/>
      <c r="C26" s="10">
        <v>3.4609999999999999</v>
      </c>
      <c r="D26" s="10">
        <v>0.53217440000000005</v>
      </c>
      <c r="E26" s="10"/>
      <c r="F26" s="10">
        <v>1.2934589999999999</v>
      </c>
      <c r="G26" s="10"/>
      <c r="H26" s="10">
        <v>1.026942</v>
      </c>
      <c r="I26" s="10">
        <v>1.399378</v>
      </c>
    </row>
    <row r="27" spans="1:9" x14ac:dyDescent="0.2">
      <c r="A27" s="2"/>
      <c r="B27" s="10"/>
      <c r="C27" s="10"/>
      <c r="D27" s="10">
        <v>0.60027730000000001</v>
      </c>
      <c r="E27" s="10"/>
      <c r="F27" s="10"/>
      <c r="G27" s="10"/>
      <c r="H27" s="10"/>
      <c r="I27" s="10">
        <v>1.015314</v>
      </c>
    </row>
    <row r="28" spans="1:9" x14ac:dyDescent="0.2">
      <c r="A28" s="2"/>
      <c r="B28" s="10"/>
      <c r="C28" s="10"/>
      <c r="D28" s="10"/>
      <c r="E28" s="10"/>
      <c r="F28" s="10"/>
      <c r="G28" s="10"/>
      <c r="H28" s="10"/>
      <c r="I28" s="10">
        <v>1.2193020000000001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1" t="s">
        <v>7</v>
      </c>
      <c r="B32" s="3">
        <f>AVERAGE(B3:B28)</f>
        <v>1</v>
      </c>
      <c r="C32" s="3">
        <f>AVERAGE(C3:C28)</f>
        <v>1.8810416666666665</v>
      </c>
      <c r="D32" s="3">
        <f>AVERAGE(D3:D28)</f>
        <v>0.91640723999999973</v>
      </c>
      <c r="E32" s="3">
        <f>AVERAGE(E3:E28)</f>
        <v>0.97083049047619041</v>
      </c>
      <c r="F32" s="3">
        <f>AVERAGE(F3:F28)</f>
        <v>1.3098546125000001</v>
      </c>
      <c r="G32" s="3">
        <f>AVERAGE(G3:G28)</f>
        <v>1.232890576190476</v>
      </c>
      <c r="H32" s="3">
        <f>AVERAGE(H3:H28)</f>
        <v>1.3019015625000001</v>
      </c>
      <c r="I32" s="3">
        <f>AVERAGE(I3:I28)</f>
        <v>1.2099595653846154</v>
      </c>
    </row>
    <row r="33" spans="1:9" x14ac:dyDescent="0.2">
      <c r="A33" s="1" t="s">
        <v>8</v>
      </c>
      <c r="B33" s="2">
        <f>STDEV(B3:B28)</f>
        <v>0.41942651322967173</v>
      </c>
      <c r="C33" s="2">
        <f>STDEV(C3:C28)</f>
        <v>0.97103765561546995</v>
      </c>
      <c r="D33" s="2">
        <f>STDEV(D3:D28)</f>
        <v>0.45636294480421724</v>
      </c>
      <c r="E33" s="2">
        <f>STDEV(E3:E28)</f>
        <v>0.4012928924098742</v>
      </c>
      <c r="F33" s="2">
        <f>STDEV(F3:F28)</f>
        <v>0.70060495323393379</v>
      </c>
      <c r="G33" s="2">
        <f>STDEV(G3:G28)</f>
        <v>0.61000304504443603</v>
      </c>
      <c r="H33" s="2">
        <f>STDEV(H3:H28)</f>
        <v>0.59082053747732355</v>
      </c>
      <c r="I33" s="2">
        <f>STDEV(I3:I28)</f>
        <v>0.56227337817702128</v>
      </c>
    </row>
    <row r="34" spans="1:9" x14ac:dyDescent="0.2">
      <c r="A34" s="1" t="s">
        <v>9</v>
      </c>
      <c r="B34" s="2">
        <f>STDEV(B3:B28)/SQRT(COUNT(B3:B28))</f>
        <v>9.1526368826017515E-2</v>
      </c>
      <c r="C34" s="2">
        <f>STDEV(C3:C28)/SQRT(COUNT(C3:C28))</f>
        <v>0.19821223144052649</v>
      </c>
      <c r="D34" s="2">
        <f>STDEV(D3:D28)/SQRT(COUNT(D3:D28))</f>
        <v>9.1272588960843448E-2</v>
      </c>
      <c r="E34" s="2">
        <f>STDEV(E3:E28)/SQRT(COUNT(E3:E28))</f>
        <v>8.7569288348381832E-2</v>
      </c>
      <c r="F34" s="2">
        <f>STDEV(F3:F28)/SQRT(COUNT(F3:F28))</f>
        <v>0.14301038722413409</v>
      </c>
      <c r="G34" s="2">
        <f>STDEV(G3:G28)/SQRT(COUNT(G3:G28))</f>
        <v>0.13311357752712785</v>
      </c>
      <c r="H34" s="2">
        <f>STDEV(H3:H28)/SQRT(COUNT(H3:H28))</f>
        <v>0.12060073719802904</v>
      </c>
      <c r="I34" s="2">
        <f>STDEV(I3:I28)/SQRT(COUNT(I3:I28))</f>
        <v>0.11027088181916797</v>
      </c>
    </row>
    <row r="35" spans="1:9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8B</vt:lpstr>
      <vt:lpstr>Figure 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2021-12-14T18:59:04Z</dcterms:created>
  <dcterms:modified xsi:type="dcterms:W3CDTF">2023-01-30T16:53:41Z</dcterms:modified>
</cp:coreProperties>
</file>