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F08F323B-DA15-4442-BA00-3A44C2C2ACBC}" xr6:coauthVersionLast="47" xr6:coauthVersionMax="47" xr10:uidLastSave="{00000000-0000-0000-0000-000000000000}"/>
  <bookViews>
    <workbookView xWindow="6720" yWindow="500" windowWidth="26880" windowHeight="17060" tabRatio="500" xr2:uid="{00000000-000D-0000-FFFF-FFFF00000000}"/>
  </bookViews>
  <sheets>
    <sheet name="9_conditional_prob_N2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72" i="12" l="1"/>
  <c r="H71" i="12"/>
  <c r="Q66" i="12"/>
  <c r="K66" i="12"/>
  <c r="E66" i="12"/>
  <c r="D69" i="12"/>
  <c r="D68" i="12"/>
  <c r="D67" i="12"/>
  <c r="P66" i="12"/>
  <c r="J66" i="12"/>
  <c r="D66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6" i="12"/>
  <c r="E6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7" i="12"/>
  <c r="E8" i="12"/>
  <c r="E9" i="12"/>
  <c r="E10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" i="12"/>
</calcChain>
</file>

<file path=xl/sharedStrings.xml><?xml version="1.0" encoding="utf-8"?>
<sst xmlns="http://schemas.openxmlformats.org/spreadsheetml/2006/main" count="29" uniqueCount="12">
  <si>
    <t>10 D-Ser 10 Glu glyc</t>
  </si>
  <si>
    <t>20 D-Ser glyc</t>
  </si>
  <si>
    <t>20 D-Ser glyc 2020</t>
  </si>
  <si>
    <t>20 D-Ser glyc 2021</t>
  </si>
  <si>
    <t>resid (model)</t>
  </si>
  <si>
    <t>resid (Uniprot)</t>
  </si>
  <si>
    <t>random associations</t>
  </si>
  <si>
    <t>sucessful binding events</t>
  </si>
  <si>
    <t>n_success</t>
  </si>
  <si>
    <t>n_fail</t>
  </si>
  <si>
    <t>​</t>
  </si>
  <si>
    <t>% 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</si>
</sst>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3B8-9CFB-9141-BF22-8ADC1EF8F0B8}">
  <dimension ref="A1:AJ72"/>
  <sheetViews>
    <sheetView tabSelected="1" topLeftCell="A51" zoomScale="119" workbookViewId="0">
      <selection activeCell="E81" sqref="E81"/>
    </sheetView>
  </sheetViews>
  <sheetFormatPr baseColWidth="10" defaultRowHeight="13" x14ac:dyDescent="0.15"/>
  <cols>
    <col min="1" max="1" width="22" bestFit="1" customWidth="1"/>
    <col min="2" max="2" width="12.83203125" bestFit="1" customWidth="1"/>
    <col min="7" max="7" width="16.83203125" bestFit="1" customWidth="1"/>
    <col min="8" max="8" width="12.83203125" bestFit="1" customWidth="1"/>
    <col min="13" max="13" width="16.83203125" bestFit="1" customWidth="1"/>
    <col min="14" max="14" width="12.83203125" bestFit="1" customWidth="1"/>
    <col min="18" max="18" width="18.1640625" bestFit="1" customWidth="1"/>
    <col min="19" max="19" width="12.83203125" bestFit="1" customWidth="1"/>
  </cols>
  <sheetData>
    <row r="1" spans="1:36" x14ac:dyDescent="0.15">
      <c r="B1" s="3" t="s">
        <v>1</v>
      </c>
      <c r="C1" s="3"/>
      <c r="D1" s="3"/>
      <c r="E1" s="3"/>
      <c r="G1" s="3" t="s">
        <v>2</v>
      </c>
      <c r="H1" s="3"/>
      <c r="M1" s="3" t="s">
        <v>3</v>
      </c>
      <c r="N1" s="3"/>
      <c r="R1" s="3" t="s">
        <v>0</v>
      </c>
    </row>
    <row r="2" spans="1:36" x14ac:dyDescent="0.15">
      <c r="A2" s="2" t="s">
        <v>7</v>
      </c>
      <c r="B2">
        <v>11</v>
      </c>
      <c r="G2">
        <v>28</v>
      </c>
      <c r="M2">
        <v>6</v>
      </c>
      <c r="R2">
        <v>5</v>
      </c>
    </row>
    <row r="3" spans="1:36" x14ac:dyDescent="0.15">
      <c r="A3" s="2" t="s">
        <v>6</v>
      </c>
      <c r="B3">
        <v>13254</v>
      </c>
      <c r="G3">
        <v>18125</v>
      </c>
      <c r="M3">
        <v>12647</v>
      </c>
      <c r="R3">
        <v>8871</v>
      </c>
    </row>
    <row r="5" spans="1:36" x14ac:dyDescent="0.15">
      <c r="A5" s="2" t="s">
        <v>4</v>
      </c>
      <c r="B5" s="2" t="s">
        <v>5</v>
      </c>
      <c r="C5" s="2" t="s">
        <v>8</v>
      </c>
      <c r="D5" s="2" t="s">
        <v>9</v>
      </c>
      <c r="E5" s="2" t="s">
        <v>11</v>
      </c>
      <c r="G5" s="2" t="s">
        <v>4</v>
      </c>
      <c r="H5" s="2" t="s">
        <v>5</v>
      </c>
      <c r="I5" s="2" t="s">
        <v>8</v>
      </c>
      <c r="J5" s="2" t="s">
        <v>9</v>
      </c>
      <c r="K5" s="2" t="s">
        <v>11</v>
      </c>
      <c r="L5" s="2"/>
      <c r="M5" s="2" t="s">
        <v>4</v>
      </c>
      <c r="N5" s="2" t="s">
        <v>5</v>
      </c>
      <c r="O5" s="2" t="s">
        <v>8</v>
      </c>
      <c r="P5" s="2" t="s">
        <v>9</v>
      </c>
      <c r="Q5" s="2" t="s">
        <v>11</v>
      </c>
      <c r="R5" s="2" t="s">
        <v>4</v>
      </c>
      <c r="S5" s="2" t="s">
        <v>5</v>
      </c>
      <c r="T5" s="2" t="s">
        <v>8</v>
      </c>
      <c r="U5" s="2" t="s">
        <v>9</v>
      </c>
    </row>
    <row r="6" spans="1:36" x14ac:dyDescent="0.15">
      <c r="A6" s="4">
        <v>118</v>
      </c>
      <c r="B6" s="4">
        <f>IF(A6&lt;=140, A6+399, A6+518)</f>
        <v>517</v>
      </c>
      <c r="C6" s="4">
        <v>11</v>
      </c>
      <c r="D6" s="4">
        <v>342</v>
      </c>
      <c r="E6" s="4">
        <f>(C6/(C6+D6))*100</f>
        <v>3.1161473087818696</v>
      </c>
      <c r="F6" s="4"/>
      <c r="G6" s="4">
        <v>118</v>
      </c>
      <c r="H6" s="4">
        <f>IF(G6&lt;=140, G6+399, G6+518)</f>
        <v>517</v>
      </c>
      <c r="I6" s="4">
        <v>26</v>
      </c>
      <c r="J6" s="4">
        <v>404</v>
      </c>
      <c r="K6" s="4">
        <f>(I6/(I6+J6))*100</f>
        <v>6.0465116279069768</v>
      </c>
      <c r="L6" s="4"/>
      <c r="M6" s="4">
        <v>118</v>
      </c>
      <c r="N6" s="4">
        <f>IF(M6&lt;=140, M6+399, M6+518)</f>
        <v>517</v>
      </c>
      <c r="O6" s="4">
        <v>6</v>
      </c>
      <c r="P6" s="4">
        <v>229</v>
      </c>
      <c r="Q6" s="4">
        <f>(O6/(O6+P6))*100</f>
        <v>2.5531914893617018</v>
      </c>
      <c r="R6" s="4">
        <v>118</v>
      </c>
      <c r="S6" s="4">
        <f>IF(R6&lt;=140, R6+399, R6+518)</f>
        <v>517</v>
      </c>
      <c r="T6" s="4">
        <v>4</v>
      </c>
      <c r="U6" s="4">
        <v>173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15">
      <c r="A7" s="4">
        <v>116</v>
      </c>
      <c r="B7" s="4">
        <f t="shared" ref="B7:B63" si="0">IF(A7&lt;=140, A7+399, A7+518)</f>
        <v>515</v>
      </c>
      <c r="C7" s="4">
        <v>11</v>
      </c>
      <c r="D7" s="4">
        <v>133</v>
      </c>
      <c r="E7" s="4">
        <f t="shared" ref="E7:E63" si="1">C7/(C7+D7)*100</f>
        <v>7.6388888888888893</v>
      </c>
      <c r="F7" s="4"/>
      <c r="G7" s="4">
        <v>116</v>
      </c>
      <c r="H7" s="4">
        <f t="shared" ref="H7:H63" si="2">IF(G7&lt;=140, G7+399, G7+518)</f>
        <v>515</v>
      </c>
      <c r="I7" s="4">
        <v>25</v>
      </c>
      <c r="J7" s="4">
        <v>130</v>
      </c>
      <c r="K7" s="4">
        <f t="shared" ref="K7:K63" si="3">(I7/(I7+J7))*100</f>
        <v>16.129032258064516</v>
      </c>
      <c r="L7" s="4"/>
      <c r="M7" s="4">
        <v>174</v>
      </c>
      <c r="N7" s="4">
        <f t="shared" ref="N7:N63" si="4">IF(M7&lt;=140, M7+399, M7+518)</f>
        <v>692</v>
      </c>
      <c r="O7" s="4">
        <v>6</v>
      </c>
      <c r="P7" s="4">
        <v>212</v>
      </c>
      <c r="Q7" s="4">
        <f t="shared" ref="Q7:Q63" si="5">(O7/(O7+P7))*100</f>
        <v>2.7522935779816518</v>
      </c>
      <c r="R7" s="4">
        <v>116</v>
      </c>
      <c r="S7" s="4">
        <f t="shared" ref="S7:S63" si="6">IF(R7&lt;=140, R7+399, R7+518)</f>
        <v>515</v>
      </c>
      <c r="T7" s="4">
        <v>4</v>
      </c>
      <c r="U7" s="4">
        <v>49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x14ac:dyDescent="0.15">
      <c r="A8" s="4">
        <v>169</v>
      </c>
      <c r="B8" s="4">
        <f t="shared" si="0"/>
        <v>687</v>
      </c>
      <c r="C8" s="4">
        <v>11</v>
      </c>
      <c r="D8" s="4">
        <v>444</v>
      </c>
      <c r="E8" s="4">
        <f t="shared" si="1"/>
        <v>2.4175824175824179</v>
      </c>
      <c r="F8" s="4"/>
      <c r="G8" s="4">
        <v>169</v>
      </c>
      <c r="H8" s="4">
        <f t="shared" si="2"/>
        <v>687</v>
      </c>
      <c r="I8" s="4">
        <v>24</v>
      </c>
      <c r="J8" s="4">
        <v>393</v>
      </c>
      <c r="K8" s="4">
        <f t="shared" si="3"/>
        <v>5.755395683453238</v>
      </c>
      <c r="L8" s="4"/>
      <c r="M8" s="4">
        <v>116</v>
      </c>
      <c r="N8" s="4">
        <f t="shared" si="4"/>
        <v>515</v>
      </c>
      <c r="O8" s="4">
        <v>6</v>
      </c>
      <c r="P8" s="4">
        <v>25</v>
      </c>
      <c r="Q8" s="4">
        <f t="shared" si="5"/>
        <v>19.35483870967742</v>
      </c>
      <c r="R8" s="4">
        <v>85</v>
      </c>
      <c r="S8" s="4">
        <f t="shared" si="6"/>
        <v>484</v>
      </c>
      <c r="T8" s="4">
        <v>4</v>
      </c>
      <c r="U8" s="4">
        <v>184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x14ac:dyDescent="0.15">
      <c r="A9" s="4">
        <v>88</v>
      </c>
      <c r="B9" s="4">
        <f t="shared" si="0"/>
        <v>487</v>
      </c>
      <c r="C9" s="4">
        <v>11</v>
      </c>
      <c r="D9" s="4">
        <v>358</v>
      </c>
      <c r="E9" s="4">
        <f t="shared" si="1"/>
        <v>2.9810298102981028</v>
      </c>
      <c r="F9" s="4"/>
      <c r="G9" s="4">
        <v>95</v>
      </c>
      <c r="H9" s="4">
        <f t="shared" si="2"/>
        <v>494</v>
      </c>
      <c r="I9" s="4">
        <v>21</v>
      </c>
      <c r="J9" s="4">
        <v>190</v>
      </c>
      <c r="K9" s="4">
        <f t="shared" si="3"/>
        <v>9.9526066350710902</v>
      </c>
      <c r="L9" s="4"/>
      <c r="M9" s="4">
        <v>169</v>
      </c>
      <c r="N9" s="4">
        <f t="shared" si="4"/>
        <v>687</v>
      </c>
      <c r="O9" s="4">
        <v>6</v>
      </c>
      <c r="P9" s="4">
        <v>224</v>
      </c>
      <c r="Q9" s="4">
        <f t="shared" si="5"/>
        <v>2.6086956521739131</v>
      </c>
      <c r="R9" s="4">
        <v>174</v>
      </c>
      <c r="S9" s="4">
        <f t="shared" si="6"/>
        <v>692</v>
      </c>
      <c r="T9" s="4">
        <v>3</v>
      </c>
      <c r="U9" s="4">
        <v>135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x14ac:dyDescent="0.15">
      <c r="A10" s="4">
        <v>174</v>
      </c>
      <c r="B10" s="4">
        <f t="shared" si="0"/>
        <v>692</v>
      </c>
      <c r="C10" s="4">
        <v>10</v>
      </c>
      <c r="D10" s="4">
        <v>423</v>
      </c>
      <c r="E10" s="4">
        <f t="shared" si="1"/>
        <v>2.3094688221709005</v>
      </c>
      <c r="F10" s="4"/>
      <c r="G10" s="4">
        <v>174</v>
      </c>
      <c r="H10" s="4">
        <f t="shared" si="2"/>
        <v>692</v>
      </c>
      <c r="I10" s="4">
        <v>19</v>
      </c>
      <c r="J10" s="4">
        <v>328</v>
      </c>
      <c r="K10" s="4">
        <f t="shared" si="3"/>
        <v>5.4755043227665707</v>
      </c>
      <c r="L10" s="4"/>
      <c r="M10" s="4">
        <v>171</v>
      </c>
      <c r="N10" s="4">
        <f t="shared" si="4"/>
        <v>689</v>
      </c>
      <c r="O10" s="4">
        <v>5</v>
      </c>
      <c r="P10" s="4">
        <v>57</v>
      </c>
      <c r="Q10" s="4">
        <f t="shared" si="5"/>
        <v>8.064516129032258</v>
      </c>
      <c r="R10" s="4">
        <v>169</v>
      </c>
      <c r="S10" s="4">
        <f t="shared" si="6"/>
        <v>687</v>
      </c>
      <c r="T10" s="4">
        <v>3</v>
      </c>
      <c r="U10" s="4">
        <v>194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x14ac:dyDescent="0.15">
      <c r="A11" s="4">
        <v>112</v>
      </c>
      <c r="B11" s="4">
        <f t="shared" si="0"/>
        <v>511</v>
      </c>
      <c r="C11" s="4">
        <v>10</v>
      </c>
      <c r="D11" s="4">
        <v>29</v>
      </c>
      <c r="E11" s="4">
        <f t="shared" si="1"/>
        <v>25.641025641025639</v>
      </c>
      <c r="F11" s="4"/>
      <c r="G11" s="4">
        <v>88</v>
      </c>
      <c r="H11" s="4">
        <f t="shared" si="2"/>
        <v>487</v>
      </c>
      <c r="I11" s="4">
        <v>19</v>
      </c>
      <c r="J11" s="4">
        <v>666</v>
      </c>
      <c r="K11" s="4">
        <f t="shared" si="3"/>
        <v>2.7737226277372264</v>
      </c>
      <c r="L11" s="4"/>
      <c r="M11" s="4">
        <v>88</v>
      </c>
      <c r="N11" s="4">
        <f t="shared" si="4"/>
        <v>487</v>
      </c>
      <c r="O11" s="4">
        <v>5</v>
      </c>
      <c r="P11" s="4">
        <v>331</v>
      </c>
      <c r="Q11" s="4">
        <f t="shared" si="5"/>
        <v>1.4880952380952379</v>
      </c>
      <c r="R11" s="4">
        <v>171</v>
      </c>
      <c r="S11" s="4">
        <f t="shared" si="6"/>
        <v>689</v>
      </c>
      <c r="T11" s="4">
        <v>3</v>
      </c>
      <c r="U11" s="4">
        <v>122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15">
      <c r="A12" s="4">
        <v>171</v>
      </c>
      <c r="B12" s="4">
        <f t="shared" si="0"/>
        <v>689</v>
      </c>
      <c r="C12" s="4">
        <v>10</v>
      </c>
      <c r="D12" s="4">
        <v>178</v>
      </c>
      <c r="E12" s="4">
        <f t="shared" si="1"/>
        <v>5.3191489361702127</v>
      </c>
      <c r="F12" s="4"/>
      <c r="G12" s="4">
        <v>92</v>
      </c>
      <c r="H12" s="4">
        <f t="shared" si="2"/>
        <v>491</v>
      </c>
      <c r="I12" s="4">
        <v>19</v>
      </c>
      <c r="J12" s="4">
        <v>672</v>
      </c>
      <c r="K12" s="4">
        <f t="shared" si="3"/>
        <v>2.7496382054992763</v>
      </c>
      <c r="L12" s="4"/>
      <c r="M12" s="4">
        <v>85</v>
      </c>
      <c r="N12" s="4">
        <f t="shared" si="4"/>
        <v>484</v>
      </c>
      <c r="O12" s="4">
        <v>5</v>
      </c>
      <c r="P12" s="4">
        <v>152</v>
      </c>
      <c r="Q12" s="4">
        <f t="shared" si="5"/>
        <v>3.1847133757961785</v>
      </c>
      <c r="R12" s="4">
        <v>89</v>
      </c>
      <c r="S12" s="4">
        <f t="shared" si="6"/>
        <v>488</v>
      </c>
      <c r="T12" s="4">
        <v>3</v>
      </c>
      <c r="U12" s="4">
        <v>281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15">
      <c r="A13" s="4">
        <v>85</v>
      </c>
      <c r="B13" s="4">
        <f t="shared" si="0"/>
        <v>484</v>
      </c>
      <c r="C13" s="4">
        <v>8</v>
      </c>
      <c r="D13" s="4">
        <v>268</v>
      </c>
      <c r="E13" s="4">
        <f t="shared" si="1"/>
        <v>2.8985507246376812</v>
      </c>
      <c r="F13" s="4"/>
      <c r="G13" s="4">
        <v>171</v>
      </c>
      <c r="H13" s="4">
        <f t="shared" si="2"/>
        <v>689</v>
      </c>
      <c r="I13" s="4">
        <v>17</v>
      </c>
      <c r="J13" s="4">
        <v>106</v>
      </c>
      <c r="K13" s="4">
        <f t="shared" si="3"/>
        <v>13.821138211382115</v>
      </c>
      <c r="L13" s="4"/>
      <c r="M13" s="4">
        <v>14</v>
      </c>
      <c r="N13" s="4">
        <f t="shared" si="4"/>
        <v>413</v>
      </c>
      <c r="O13" s="4">
        <v>4</v>
      </c>
      <c r="P13" s="4">
        <v>66</v>
      </c>
      <c r="Q13" s="4">
        <f t="shared" si="5"/>
        <v>5.7142857142857144</v>
      </c>
      <c r="R13" s="4">
        <v>88</v>
      </c>
      <c r="S13" s="4">
        <f t="shared" si="6"/>
        <v>487</v>
      </c>
      <c r="T13" s="4">
        <v>3</v>
      </c>
      <c r="U13" s="4">
        <v>235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x14ac:dyDescent="0.15">
      <c r="A14" s="4">
        <v>175</v>
      </c>
      <c r="B14" s="4">
        <f t="shared" si="0"/>
        <v>693</v>
      </c>
      <c r="C14" s="4">
        <v>8</v>
      </c>
      <c r="D14" s="4">
        <v>82</v>
      </c>
      <c r="E14" s="4">
        <f t="shared" si="1"/>
        <v>8.8888888888888893</v>
      </c>
      <c r="F14" s="4"/>
      <c r="G14" s="4">
        <v>112</v>
      </c>
      <c r="H14" s="4">
        <f t="shared" si="2"/>
        <v>511</v>
      </c>
      <c r="I14" s="4">
        <v>16</v>
      </c>
      <c r="J14" s="4">
        <v>13</v>
      </c>
      <c r="K14" s="4">
        <f t="shared" si="3"/>
        <v>55.172413793103445</v>
      </c>
      <c r="L14" s="4"/>
      <c r="M14" s="4">
        <v>112</v>
      </c>
      <c r="N14" s="4">
        <f t="shared" si="4"/>
        <v>511</v>
      </c>
      <c r="O14" s="4">
        <v>4</v>
      </c>
      <c r="P14" s="4">
        <v>6</v>
      </c>
      <c r="Q14" s="4">
        <f t="shared" si="5"/>
        <v>40</v>
      </c>
      <c r="R14" s="4">
        <v>14</v>
      </c>
      <c r="S14" s="4">
        <f t="shared" si="6"/>
        <v>413</v>
      </c>
      <c r="T14" s="4">
        <v>2</v>
      </c>
      <c r="U14" s="4">
        <v>65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x14ac:dyDescent="0.15">
      <c r="A15" s="4">
        <v>14</v>
      </c>
      <c r="B15" s="4">
        <f t="shared" si="0"/>
        <v>413</v>
      </c>
      <c r="C15" s="4">
        <v>7</v>
      </c>
      <c r="D15" s="4">
        <v>174</v>
      </c>
      <c r="E15" s="4">
        <f t="shared" si="1"/>
        <v>3.867403314917127</v>
      </c>
      <c r="F15" s="4"/>
      <c r="G15" s="4">
        <v>14</v>
      </c>
      <c r="H15" s="4">
        <f t="shared" si="2"/>
        <v>413</v>
      </c>
      <c r="I15" s="4">
        <v>15</v>
      </c>
      <c r="J15" s="4">
        <v>116</v>
      </c>
      <c r="K15" s="4">
        <f t="shared" si="3"/>
        <v>11.450381679389313</v>
      </c>
      <c r="L15" s="4"/>
      <c r="M15" s="4">
        <v>95</v>
      </c>
      <c r="N15" s="4">
        <f t="shared" si="4"/>
        <v>494</v>
      </c>
      <c r="O15" s="4">
        <v>4</v>
      </c>
      <c r="P15" s="4">
        <v>138</v>
      </c>
      <c r="Q15" s="4">
        <f t="shared" si="5"/>
        <v>2.8169014084507045</v>
      </c>
      <c r="R15" s="4">
        <v>112</v>
      </c>
      <c r="S15" s="4">
        <f t="shared" si="6"/>
        <v>511</v>
      </c>
      <c r="T15" s="4">
        <v>2</v>
      </c>
      <c r="U15" s="4">
        <v>9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x14ac:dyDescent="0.15">
      <c r="A16" s="4">
        <v>212</v>
      </c>
      <c r="B16" s="4">
        <f t="shared" si="0"/>
        <v>730</v>
      </c>
      <c r="C16" s="4">
        <v>7</v>
      </c>
      <c r="D16" s="4">
        <v>82</v>
      </c>
      <c r="E16" s="4">
        <f t="shared" si="1"/>
        <v>7.8651685393258424</v>
      </c>
      <c r="F16" s="4"/>
      <c r="G16" s="4">
        <v>89</v>
      </c>
      <c r="H16" s="4">
        <f t="shared" si="2"/>
        <v>488</v>
      </c>
      <c r="I16" s="4">
        <v>15</v>
      </c>
      <c r="J16" s="4">
        <v>653</v>
      </c>
      <c r="K16" s="4">
        <f t="shared" si="3"/>
        <v>2.2455089820359282</v>
      </c>
      <c r="L16" s="4"/>
      <c r="M16" s="4">
        <v>177</v>
      </c>
      <c r="N16" s="4">
        <f t="shared" si="4"/>
        <v>695</v>
      </c>
      <c r="O16" s="4">
        <v>4</v>
      </c>
      <c r="P16" s="4">
        <v>218</v>
      </c>
      <c r="Q16" s="4">
        <f t="shared" si="5"/>
        <v>1.8018018018018018</v>
      </c>
      <c r="R16" s="4">
        <v>117</v>
      </c>
      <c r="S16" s="4">
        <f t="shared" si="6"/>
        <v>516</v>
      </c>
      <c r="T16" s="4">
        <v>2</v>
      </c>
      <c r="U16" s="4">
        <v>148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x14ac:dyDescent="0.15">
      <c r="A17" s="4">
        <v>177</v>
      </c>
      <c r="B17" s="4">
        <f t="shared" si="0"/>
        <v>695</v>
      </c>
      <c r="C17" s="4">
        <v>7</v>
      </c>
      <c r="D17" s="4">
        <v>471</v>
      </c>
      <c r="E17" s="4">
        <f t="shared" si="1"/>
        <v>1.4644351464435146</v>
      </c>
      <c r="F17" s="4"/>
      <c r="G17" s="4">
        <v>85</v>
      </c>
      <c r="H17" s="4">
        <f t="shared" si="2"/>
        <v>484</v>
      </c>
      <c r="I17" s="4">
        <v>15</v>
      </c>
      <c r="J17" s="4">
        <v>507</v>
      </c>
      <c r="K17" s="4">
        <f t="shared" si="3"/>
        <v>2.8735632183908044</v>
      </c>
      <c r="L17" s="4"/>
      <c r="M17" s="4">
        <v>89</v>
      </c>
      <c r="N17" s="4">
        <f t="shared" si="4"/>
        <v>488</v>
      </c>
      <c r="O17" s="4">
        <v>4</v>
      </c>
      <c r="P17" s="4">
        <v>376</v>
      </c>
      <c r="Q17" s="4">
        <f t="shared" si="5"/>
        <v>1.0526315789473684</v>
      </c>
      <c r="R17" s="4">
        <v>92</v>
      </c>
      <c r="S17" s="4">
        <f t="shared" si="6"/>
        <v>491</v>
      </c>
      <c r="T17" s="4">
        <v>2</v>
      </c>
      <c r="U17" s="4">
        <v>360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15">
      <c r="A18" s="4">
        <v>89</v>
      </c>
      <c r="B18" s="4">
        <f t="shared" si="0"/>
        <v>488</v>
      </c>
      <c r="C18" s="4">
        <v>6</v>
      </c>
      <c r="D18" s="4">
        <v>435</v>
      </c>
      <c r="E18" s="4">
        <f t="shared" si="1"/>
        <v>1.3605442176870748</v>
      </c>
      <c r="F18" s="4"/>
      <c r="G18" s="4">
        <v>83</v>
      </c>
      <c r="H18" s="4">
        <f t="shared" si="2"/>
        <v>482</v>
      </c>
      <c r="I18" s="4">
        <v>15</v>
      </c>
      <c r="J18" s="4">
        <v>271</v>
      </c>
      <c r="K18" s="4">
        <f t="shared" si="3"/>
        <v>5.244755244755245</v>
      </c>
      <c r="L18" s="4"/>
      <c r="M18" s="4">
        <v>92</v>
      </c>
      <c r="N18" s="4">
        <f t="shared" si="4"/>
        <v>491</v>
      </c>
      <c r="O18" s="4">
        <v>4</v>
      </c>
      <c r="P18" s="4">
        <v>508</v>
      </c>
      <c r="Q18" s="4">
        <f t="shared" si="5"/>
        <v>0.78125</v>
      </c>
      <c r="R18" s="4">
        <v>91</v>
      </c>
      <c r="S18" s="4">
        <f t="shared" si="6"/>
        <v>490</v>
      </c>
      <c r="T18" s="4">
        <v>2</v>
      </c>
      <c r="U18" s="4">
        <v>382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15">
      <c r="A19" s="4">
        <v>241</v>
      </c>
      <c r="B19" s="4">
        <f t="shared" si="0"/>
        <v>759</v>
      </c>
      <c r="C19" s="4">
        <v>6</v>
      </c>
      <c r="D19" s="4">
        <v>22</v>
      </c>
      <c r="E19" s="4">
        <f t="shared" si="1"/>
        <v>21.428571428571427</v>
      </c>
      <c r="F19" s="4"/>
      <c r="G19" s="4">
        <v>173</v>
      </c>
      <c r="H19" s="4">
        <f t="shared" si="2"/>
        <v>691</v>
      </c>
      <c r="I19" s="4">
        <v>14</v>
      </c>
      <c r="J19" s="4">
        <v>331</v>
      </c>
      <c r="K19" s="4">
        <f t="shared" si="3"/>
        <v>4.057971014492753</v>
      </c>
      <c r="L19" s="4"/>
      <c r="M19" s="4">
        <v>83</v>
      </c>
      <c r="N19" s="4">
        <f t="shared" si="4"/>
        <v>482</v>
      </c>
      <c r="O19" s="4">
        <v>4</v>
      </c>
      <c r="P19" s="4">
        <v>213</v>
      </c>
      <c r="Q19" s="4">
        <f t="shared" si="5"/>
        <v>1.8433179723502304</v>
      </c>
      <c r="R19" s="4">
        <v>83</v>
      </c>
      <c r="S19" s="4">
        <f t="shared" si="6"/>
        <v>482</v>
      </c>
      <c r="T19" s="4">
        <v>2</v>
      </c>
      <c r="U19" s="4">
        <v>158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x14ac:dyDescent="0.15">
      <c r="A20" s="4">
        <v>173</v>
      </c>
      <c r="B20" s="4">
        <f t="shared" si="0"/>
        <v>691</v>
      </c>
      <c r="C20" s="4">
        <v>5</v>
      </c>
      <c r="D20" s="4">
        <v>295</v>
      </c>
      <c r="E20" s="4">
        <f t="shared" si="1"/>
        <v>1.6666666666666667</v>
      </c>
      <c r="F20" s="4"/>
      <c r="G20" s="4">
        <v>97</v>
      </c>
      <c r="H20" s="4">
        <f t="shared" si="2"/>
        <v>496</v>
      </c>
      <c r="I20" s="4">
        <v>14</v>
      </c>
      <c r="J20" s="4">
        <v>19</v>
      </c>
      <c r="K20" s="4">
        <f t="shared" si="3"/>
        <v>42.424242424242422</v>
      </c>
      <c r="L20" s="4"/>
      <c r="M20" s="4">
        <v>97</v>
      </c>
      <c r="N20" s="4">
        <f t="shared" si="4"/>
        <v>496</v>
      </c>
      <c r="O20" s="4">
        <v>4</v>
      </c>
      <c r="P20" s="4">
        <v>3</v>
      </c>
      <c r="Q20" s="4">
        <f t="shared" si="5"/>
        <v>57.142857142857139</v>
      </c>
      <c r="R20" s="4">
        <v>82</v>
      </c>
      <c r="S20" s="4">
        <f t="shared" si="6"/>
        <v>481</v>
      </c>
      <c r="T20" s="4">
        <v>2</v>
      </c>
      <c r="U20" s="4">
        <v>109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x14ac:dyDescent="0.15">
      <c r="A21" s="4">
        <v>178</v>
      </c>
      <c r="B21" s="4">
        <f t="shared" si="0"/>
        <v>696</v>
      </c>
      <c r="C21" s="4">
        <v>5</v>
      </c>
      <c r="D21" s="4">
        <v>459</v>
      </c>
      <c r="E21" s="4">
        <f t="shared" si="1"/>
        <v>1.0775862068965518</v>
      </c>
      <c r="F21" s="4"/>
      <c r="G21" s="4">
        <v>212</v>
      </c>
      <c r="H21" s="4">
        <f t="shared" si="2"/>
        <v>730</v>
      </c>
      <c r="I21" s="4">
        <v>13</v>
      </c>
      <c r="J21" s="4">
        <v>42</v>
      </c>
      <c r="K21" s="4">
        <f t="shared" si="3"/>
        <v>23.636363636363637</v>
      </c>
      <c r="L21" s="4"/>
      <c r="M21" s="4">
        <v>212</v>
      </c>
      <c r="N21" s="4">
        <f t="shared" si="4"/>
        <v>730</v>
      </c>
      <c r="O21" s="4">
        <v>3</v>
      </c>
      <c r="P21" s="4">
        <v>15</v>
      </c>
      <c r="Q21" s="4">
        <f t="shared" si="5"/>
        <v>16.666666666666664</v>
      </c>
      <c r="R21" s="4">
        <v>49</v>
      </c>
      <c r="S21" s="4">
        <f t="shared" si="6"/>
        <v>448</v>
      </c>
      <c r="T21" s="4">
        <v>2</v>
      </c>
      <c r="U21" s="4">
        <v>459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x14ac:dyDescent="0.15">
      <c r="A22">
        <v>117</v>
      </c>
      <c r="B22">
        <f t="shared" si="0"/>
        <v>516</v>
      </c>
      <c r="C22">
        <v>4</v>
      </c>
      <c r="D22">
        <v>279</v>
      </c>
      <c r="E22" s="4">
        <f t="shared" si="1"/>
        <v>1.4134275618374559</v>
      </c>
      <c r="G22">
        <v>94</v>
      </c>
      <c r="H22">
        <f t="shared" si="2"/>
        <v>493</v>
      </c>
      <c r="I22">
        <v>13</v>
      </c>
      <c r="J22">
        <v>212</v>
      </c>
      <c r="K22" s="4">
        <f t="shared" si="3"/>
        <v>5.7777777777777777</v>
      </c>
      <c r="M22">
        <v>173</v>
      </c>
      <c r="N22">
        <f t="shared" si="4"/>
        <v>691</v>
      </c>
      <c r="O22">
        <v>3</v>
      </c>
      <c r="P22">
        <v>212</v>
      </c>
      <c r="Q22" s="4">
        <f t="shared" si="5"/>
        <v>1.3953488372093024</v>
      </c>
      <c r="R22">
        <v>105</v>
      </c>
      <c r="S22">
        <f t="shared" si="6"/>
        <v>504</v>
      </c>
      <c r="T22">
        <v>2</v>
      </c>
      <c r="U22">
        <v>267</v>
      </c>
    </row>
    <row r="23" spans="1:36" x14ac:dyDescent="0.15">
      <c r="A23">
        <v>91</v>
      </c>
      <c r="B23">
        <f t="shared" si="0"/>
        <v>490</v>
      </c>
      <c r="C23">
        <v>3</v>
      </c>
      <c r="D23">
        <v>697</v>
      </c>
      <c r="E23" s="4">
        <f t="shared" si="1"/>
        <v>0.4285714285714286</v>
      </c>
      <c r="G23">
        <v>177</v>
      </c>
      <c r="H23">
        <f t="shared" si="2"/>
        <v>695</v>
      </c>
      <c r="I23">
        <v>12</v>
      </c>
      <c r="J23">
        <v>540</v>
      </c>
      <c r="K23" s="4">
        <f t="shared" si="3"/>
        <v>2.1739130434782608</v>
      </c>
      <c r="M23">
        <v>94</v>
      </c>
      <c r="N23">
        <f t="shared" si="4"/>
        <v>493</v>
      </c>
      <c r="O23">
        <v>3</v>
      </c>
      <c r="P23">
        <v>139</v>
      </c>
      <c r="Q23" s="4">
        <f t="shared" si="5"/>
        <v>2.112676056338028</v>
      </c>
      <c r="R23">
        <v>212</v>
      </c>
      <c r="S23">
        <f t="shared" si="6"/>
        <v>730</v>
      </c>
      <c r="T23">
        <v>1</v>
      </c>
      <c r="U23">
        <v>24</v>
      </c>
    </row>
    <row r="24" spans="1:36" x14ac:dyDescent="0.15">
      <c r="A24">
        <v>132</v>
      </c>
      <c r="B24">
        <f t="shared" si="0"/>
        <v>531</v>
      </c>
      <c r="C24">
        <v>3</v>
      </c>
      <c r="D24">
        <v>11</v>
      </c>
      <c r="E24" s="4">
        <f t="shared" si="1"/>
        <v>21.428571428571427</v>
      </c>
      <c r="G24">
        <v>117</v>
      </c>
      <c r="H24">
        <f t="shared" si="2"/>
        <v>516</v>
      </c>
      <c r="I24">
        <v>11</v>
      </c>
      <c r="J24">
        <v>343</v>
      </c>
      <c r="K24" s="4">
        <f t="shared" si="3"/>
        <v>3.1073446327683616</v>
      </c>
      <c r="M24">
        <v>13</v>
      </c>
      <c r="N24">
        <f t="shared" si="4"/>
        <v>412</v>
      </c>
      <c r="O24">
        <v>3</v>
      </c>
      <c r="P24">
        <v>173</v>
      </c>
      <c r="Q24" s="4">
        <f t="shared" si="5"/>
        <v>1.7045454545454544</v>
      </c>
      <c r="R24">
        <v>95</v>
      </c>
      <c r="S24">
        <f t="shared" si="6"/>
        <v>494</v>
      </c>
      <c r="T24">
        <v>1</v>
      </c>
      <c r="U24">
        <v>124</v>
      </c>
    </row>
    <row r="25" spans="1:36" x14ac:dyDescent="0.15">
      <c r="A25">
        <v>97</v>
      </c>
      <c r="B25">
        <f t="shared" si="0"/>
        <v>496</v>
      </c>
      <c r="C25">
        <v>3</v>
      </c>
      <c r="D25">
        <v>0</v>
      </c>
      <c r="E25" s="4">
        <f t="shared" si="1"/>
        <v>100</v>
      </c>
      <c r="G25">
        <v>13</v>
      </c>
      <c r="H25">
        <f t="shared" si="2"/>
        <v>412</v>
      </c>
      <c r="I25">
        <v>11</v>
      </c>
      <c r="J25">
        <v>263</v>
      </c>
      <c r="K25" s="4">
        <f t="shared" si="3"/>
        <v>4.0145985401459852</v>
      </c>
      <c r="M25">
        <v>121</v>
      </c>
      <c r="N25">
        <f t="shared" si="4"/>
        <v>520</v>
      </c>
      <c r="O25">
        <v>3</v>
      </c>
      <c r="P25">
        <v>252</v>
      </c>
      <c r="Q25" s="4">
        <f t="shared" si="5"/>
        <v>1.1764705882352942</v>
      </c>
      <c r="R25">
        <v>177</v>
      </c>
      <c r="S25">
        <f t="shared" si="6"/>
        <v>695</v>
      </c>
      <c r="T25">
        <v>1</v>
      </c>
      <c r="U25">
        <v>148</v>
      </c>
    </row>
    <row r="26" spans="1:36" x14ac:dyDescent="0.15">
      <c r="A26">
        <v>95</v>
      </c>
      <c r="B26">
        <f t="shared" si="0"/>
        <v>494</v>
      </c>
      <c r="C26">
        <v>2</v>
      </c>
      <c r="D26">
        <v>128</v>
      </c>
      <c r="E26" s="4">
        <f t="shared" si="1"/>
        <v>1.5384615384615385</v>
      </c>
      <c r="G26">
        <v>91</v>
      </c>
      <c r="H26">
        <f t="shared" si="2"/>
        <v>490</v>
      </c>
      <c r="I26">
        <v>10</v>
      </c>
      <c r="J26">
        <v>806</v>
      </c>
      <c r="K26" s="4">
        <f t="shared" si="3"/>
        <v>1.2254901960784315</v>
      </c>
      <c r="M26">
        <v>117</v>
      </c>
      <c r="N26">
        <f t="shared" si="4"/>
        <v>516</v>
      </c>
      <c r="O26">
        <v>2</v>
      </c>
      <c r="P26">
        <v>195</v>
      </c>
      <c r="Q26" s="4">
        <f t="shared" si="5"/>
        <v>1.015228426395939</v>
      </c>
      <c r="R26">
        <v>196</v>
      </c>
      <c r="S26">
        <f t="shared" si="6"/>
        <v>714</v>
      </c>
      <c r="T26">
        <v>1</v>
      </c>
      <c r="U26">
        <v>263</v>
      </c>
    </row>
    <row r="27" spans="1:36" x14ac:dyDescent="0.15">
      <c r="A27">
        <v>92</v>
      </c>
      <c r="B27">
        <f t="shared" si="0"/>
        <v>491</v>
      </c>
      <c r="C27">
        <v>2</v>
      </c>
      <c r="D27">
        <v>584</v>
      </c>
      <c r="E27" s="4">
        <f t="shared" si="1"/>
        <v>0.34129692832764508</v>
      </c>
      <c r="G27">
        <v>192</v>
      </c>
      <c r="H27">
        <f t="shared" si="2"/>
        <v>710</v>
      </c>
      <c r="I27">
        <v>9</v>
      </c>
      <c r="J27">
        <v>393</v>
      </c>
      <c r="K27" s="4">
        <f t="shared" si="3"/>
        <v>2.2388059701492535</v>
      </c>
      <c r="M27">
        <v>91</v>
      </c>
      <c r="N27">
        <f t="shared" si="4"/>
        <v>490</v>
      </c>
      <c r="O27">
        <v>2</v>
      </c>
      <c r="P27">
        <v>621</v>
      </c>
      <c r="Q27" s="4">
        <f t="shared" si="5"/>
        <v>0.32102728731942215</v>
      </c>
      <c r="R27">
        <v>121</v>
      </c>
      <c r="S27">
        <f t="shared" si="6"/>
        <v>520</v>
      </c>
      <c r="T27">
        <v>1</v>
      </c>
      <c r="U27">
        <v>177</v>
      </c>
    </row>
    <row r="28" spans="1:36" x14ac:dyDescent="0.15">
      <c r="A28">
        <v>13</v>
      </c>
      <c r="B28">
        <f t="shared" si="0"/>
        <v>412</v>
      </c>
      <c r="C28">
        <v>2</v>
      </c>
      <c r="D28">
        <v>245</v>
      </c>
      <c r="E28" s="4">
        <f t="shared" si="1"/>
        <v>0.80971659919028338</v>
      </c>
      <c r="G28">
        <v>82</v>
      </c>
      <c r="H28">
        <f t="shared" si="2"/>
        <v>481</v>
      </c>
      <c r="I28">
        <v>8</v>
      </c>
      <c r="J28">
        <v>177</v>
      </c>
      <c r="K28" s="4">
        <f t="shared" si="3"/>
        <v>4.3243243243243246</v>
      </c>
      <c r="M28">
        <v>196</v>
      </c>
      <c r="N28">
        <f t="shared" si="4"/>
        <v>714</v>
      </c>
      <c r="O28">
        <v>2</v>
      </c>
      <c r="P28">
        <v>362</v>
      </c>
      <c r="Q28" s="4">
        <f t="shared" si="5"/>
        <v>0.5494505494505495</v>
      </c>
      <c r="R28">
        <v>184</v>
      </c>
      <c r="S28">
        <f t="shared" si="6"/>
        <v>702</v>
      </c>
      <c r="T28">
        <v>1</v>
      </c>
      <c r="U28">
        <v>169</v>
      </c>
    </row>
    <row r="29" spans="1:36" x14ac:dyDescent="0.15">
      <c r="A29">
        <v>83</v>
      </c>
      <c r="B29">
        <f t="shared" si="0"/>
        <v>482</v>
      </c>
      <c r="C29">
        <v>2</v>
      </c>
      <c r="D29">
        <v>287</v>
      </c>
      <c r="E29" s="4">
        <f t="shared" si="1"/>
        <v>0.69204152249134954</v>
      </c>
      <c r="G29">
        <v>196</v>
      </c>
      <c r="H29">
        <f t="shared" si="2"/>
        <v>714</v>
      </c>
      <c r="I29">
        <v>6</v>
      </c>
      <c r="J29">
        <v>528</v>
      </c>
      <c r="K29" s="4">
        <f t="shared" si="3"/>
        <v>1.1235955056179776</v>
      </c>
      <c r="M29">
        <v>178</v>
      </c>
      <c r="N29">
        <f t="shared" si="4"/>
        <v>696</v>
      </c>
      <c r="O29">
        <v>2</v>
      </c>
      <c r="P29">
        <v>365</v>
      </c>
      <c r="Q29" s="4">
        <f t="shared" si="5"/>
        <v>0.54495912806539504</v>
      </c>
      <c r="R29">
        <v>175</v>
      </c>
      <c r="S29">
        <f t="shared" si="6"/>
        <v>693</v>
      </c>
      <c r="T29">
        <v>1</v>
      </c>
      <c r="U29">
        <v>15</v>
      </c>
    </row>
    <row r="30" spans="1:36" x14ac:dyDescent="0.15">
      <c r="A30">
        <v>192</v>
      </c>
      <c r="B30">
        <f t="shared" si="0"/>
        <v>710</v>
      </c>
      <c r="C30">
        <v>2</v>
      </c>
      <c r="D30">
        <v>398</v>
      </c>
      <c r="E30" s="4">
        <f t="shared" si="1"/>
        <v>0.5</v>
      </c>
      <c r="G30">
        <v>178</v>
      </c>
      <c r="H30">
        <f t="shared" si="2"/>
        <v>696</v>
      </c>
      <c r="I30">
        <v>6</v>
      </c>
      <c r="J30">
        <v>254</v>
      </c>
      <c r="K30" s="4">
        <f t="shared" si="3"/>
        <v>2.3076923076923079</v>
      </c>
      <c r="M30">
        <v>220</v>
      </c>
      <c r="N30">
        <f t="shared" si="4"/>
        <v>738</v>
      </c>
      <c r="O30">
        <v>2</v>
      </c>
      <c r="P30">
        <v>184</v>
      </c>
      <c r="Q30" s="4">
        <f t="shared" si="5"/>
        <v>1.0752688172043012</v>
      </c>
      <c r="R30">
        <v>97</v>
      </c>
      <c r="S30">
        <f t="shared" si="6"/>
        <v>496</v>
      </c>
      <c r="T30">
        <v>1</v>
      </c>
      <c r="U30">
        <v>9</v>
      </c>
    </row>
    <row r="31" spans="1:36" x14ac:dyDescent="0.15">
      <c r="A31">
        <v>189</v>
      </c>
      <c r="B31">
        <f t="shared" si="0"/>
        <v>707</v>
      </c>
      <c r="C31">
        <v>2</v>
      </c>
      <c r="D31">
        <v>728</v>
      </c>
      <c r="E31" s="4">
        <f t="shared" si="1"/>
        <v>0.27397260273972601</v>
      </c>
      <c r="G31">
        <v>188</v>
      </c>
      <c r="H31">
        <f t="shared" si="2"/>
        <v>706</v>
      </c>
      <c r="I31">
        <v>6</v>
      </c>
      <c r="J31">
        <v>543</v>
      </c>
      <c r="K31" s="4">
        <f t="shared" si="3"/>
        <v>1.0928961748633881</v>
      </c>
      <c r="M31">
        <v>39</v>
      </c>
      <c r="N31">
        <f t="shared" si="4"/>
        <v>438</v>
      </c>
      <c r="O31">
        <v>2</v>
      </c>
      <c r="P31">
        <v>156</v>
      </c>
      <c r="Q31" s="4">
        <f t="shared" si="5"/>
        <v>1.2658227848101267</v>
      </c>
      <c r="R31">
        <v>191</v>
      </c>
      <c r="S31">
        <f t="shared" si="6"/>
        <v>709</v>
      </c>
      <c r="T31">
        <v>1</v>
      </c>
      <c r="U31">
        <v>350</v>
      </c>
    </row>
    <row r="32" spans="1:36" x14ac:dyDescent="0.15">
      <c r="A32">
        <v>179</v>
      </c>
      <c r="B32">
        <f t="shared" si="0"/>
        <v>697</v>
      </c>
      <c r="C32">
        <v>2</v>
      </c>
      <c r="D32">
        <v>153</v>
      </c>
      <c r="E32" s="4">
        <f t="shared" si="1"/>
        <v>1.2903225806451613</v>
      </c>
      <c r="G32">
        <v>121</v>
      </c>
      <c r="H32">
        <f t="shared" si="2"/>
        <v>520</v>
      </c>
      <c r="I32">
        <v>5</v>
      </c>
      <c r="J32">
        <v>385</v>
      </c>
      <c r="K32" s="4">
        <f t="shared" si="3"/>
        <v>1.2820512820512819</v>
      </c>
      <c r="M32">
        <v>184</v>
      </c>
      <c r="N32">
        <f t="shared" si="4"/>
        <v>702</v>
      </c>
      <c r="O32">
        <v>1</v>
      </c>
      <c r="P32">
        <v>263</v>
      </c>
      <c r="Q32" s="4">
        <f t="shared" si="5"/>
        <v>0.37878787878787878</v>
      </c>
      <c r="R32">
        <v>103</v>
      </c>
      <c r="S32">
        <f t="shared" si="6"/>
        <v>502</v>
      </c>
      <c r="T32">
        <v>1</v>
      </c>
      <c r="U32">
        <v>240</v>
      </c>
    </row>
    <row r="33" spans="1:21" x14ac:dyDescent="0.15">
      <c r="A33">
        <v>196</v>
      </c>
      <c r="B33">
        <f t="shared" si="0"/>
        <v>714</v>
      </c>
      <c r="C33">
        <v>1</v>
      </c>
      <c r="D33">
        <v>547</v>
      </c>
      <c r="E33" s="4">
        <f t="shared" si="1"/>
        <v>0.18248175182481752</v>
      </c>
      <c r="G33">
        <v>175</v>
      </c>
      <c r="H33">
        <f t="shared" si="2"/>
        <v>693</v>
      </c>
      <c r="I33">
        <v>5</v>
      </c>
      <c r="J33">
        <v>30</v>
      </c>
      <c r="K33" s="4">
        <f t="shared" si="3"/>
        <v>14.285714285714285</v>
      </c>
      <c r="M33">
        <v>192</v>
      </c>
      <c r="N33">
        <f t="shared" si="4"/>
        <v>710</v>
      </c>
      <c r="O33">
        <v>1</v>
      </c>
      <c r="P33">
        <v>209</v>
      </c>
      <c r="Q33" s="4">
        <f t="shared" si="5"/>
        <v>0.47619047619047622</v>
      </c>
      <c r="R33">
        <v>42</v>
      </c>
      <c r="S33">
        <f t="shared" si="6"/>
        <v>441</v>
      </c>
      <c r="T33">
        <v>1</v>
      </c>
      <c r="U33">
        <v>223</v>
      </c>
    </row>
    <row r="34" spans="1:21" x14ac:dyDescent="0.15">
      <c r="A34">
        <v>220</v>
      </c>
      <c r="B34">
        <f t="shared" si="0"/>
        <v>738</v>
      </c>
      <c r="C34">
        <v>1</v>
      </c>
      <c r="D34">
        <v>302</v>
      </c>
      <c r="E34" s="4">
        <f t="shared" si="1"/>
        <v>0.33003300330033003</v>
      </c>
      <c r="G34">
        <v>220</v>
      </c>
      <c r="H34">
        <f t="shared" si="2"/>
        <v>738</v>
      </c>
      <c r="I34">
        <v>4</v>
      </c>
      <c r="J34">
        <v>353</v>
      </c>
      <c r="K34" s="4">
        <f t="shared" si="3"/>
        <v>1.1204481792717087</v>
      </c>
      <c r="M34">
        <v>191</v>
      </c>
      <c r="N34">
        <f t="shared" si="4"/>
        <v>709</v>
      </c>
      <c r="O34">
        <v>1</v>
      </c>
      <c r="P34">
        <v>492</v>
      </c>
      <c r="Q34" s="4">
        <f t="shared" si="5"/>
        <v>0.20283975659229209</v>
      </c>
      <c r="R34">
        <v>188</v>
      </c>
      <c r="S34">
        <f t="shared" si="6"/>
        <v>706</v>
      </c>
      <c r="T34">
        <v>1</v>
      </c>
      <c r="U34">
        <v>269</v>
      </c>
    </row>
    <row r="35" spans="1:21" x14ac:dyDescent="0.15">
      <c r="A35">
        <v>121</v>
      </c>
      <c r="B35">
        <f t="shared" si="0"/>
        <v>520</v>
      </c>
      <c r="C35">
        <v>1</v>
      </c>
      <c r="D35">
        <v>277</v>
      </c>
      <c r="E35" s="4">
        <f t="shared" si="1"/>
        <v>0.35971223021582738</v>
      </c>
      <c r="G35">
        <v>185</v>
      </c>
      <c r="H35">
        <f t="shared" si="2"/>
        <v>703</v>
      </c>
      <c r="I35">
        <v>4</v>
      </c>
      <c r="J35">
        <v>588</v>
      </c>
      <c r="K35" s="4">
        <f t="shared" si="3"/>
        <v>0.67567567567567566</v>
      </c>
      <c r="M35">
        <v>82</v>
      </c>
      <c r="N35">
        <f t="shared" si="4"/>
        <v>481</v>
      </c>
      <c r="O35">
        <v>1</v>
      </c>
      <c r="P35">
        <v>144</v>
      </c>
      <c r="Q35" s="4">
        <f t="shared" si="5"/>
        <v>0.68965517241379315</v>
      </c>
      <c r="R35">
        <v>47</v>
      </c>
      <c r="S35">
        <f t="shared" si="6"/>
        <v>446</v>
      </c>
      <c r="T35">
        <v>1</v>
      </c>
      <c r="U35">
        <v>342</v>
      </c>
    </row>
    <row r="36" spans="1:21" x14ac:dyDescent="0.15">
      <c r="A36">
        <v>184</v>
      </c>
      <c r="B36">
        <f t="shared" si="0"/>
        <v>702</v>
      </c>
      <c r="C36">
        <v>1</v>
      </c>
      <c r="D36">
        <v>312</v>
      </c>
      <c r="E36" s="4">
        <f t="shared" si="1"/>
        <v>0.31948881789137379</v>
      </c>
      <c r="G36">
        <v>103</v>
      </c>
      <c r="H36">
        <f t="shared" si="2"/>
        <v>502</v>
      </c>
      <c r="I36">
        <v>4</v>
      </c>
      <c r="J36">
        <v>394</v>
      </c>
      <c r="K36" s="4">
        <f t="shared" si="3"/>
        <v>1.0050251256281406</v>
      </c>
      <c r="M36">
        <v>197</v>
      </c>
      <c r="N36">
        <f t="shared" si="4"/>
        <v>715</v>
      </c>
      <c r="O36">
        <v>1</v>
      </c>
      <c r="P36">
        <v>364</v>
      </c>
      <c r="Q36" s="4">
        <f t="shared" si="5"/>
        <v>0.27397260273972601</v>
      </c>
      <c r="R36">
        <v>44</v>
      </c>
      <c r="S36">
        <f t="shared" si="6"/>
        <v>443</v>
      </c>
      <c r="T36">
        <v>1</v>
      </c>
      <c r="U36">
        <v>205</v>
      </c>
    </row>
    <row r="37" spans="1:21" x14ac:dyDescent="0.15">
      <c r="A37">
        <v>39</v>
      </c>
      <c r="B37">
        <f t="shared" si="0"/>
        <v>438</v>
      </c>
      <c r="C37">
        <v>1</v>
      </c>
      <c r="D37">
        <v>215</v>
      </c>
      <c r="E37" s="4">
        <f t="shared" si="1"/>
        <v>0.46296296296296291</v>
      </c>
      <c r="G37">
        <v>39</v>
      </c>
      <c r="H37">
        <f t="shared" si="2"/>
        <v>438</v>
      </c>
      <c r="I37">
        <v>3</v>
      </c>
      <c r="J37">
        <v>203</v>
      </c>
      <c r="K37" s="4">
        <f t="shared" si="3"/>
        <v>1.4563106796116505</v>
      </c>
      <c r="M37">
        <v>193</v>
      </c>
      <c r="N37">
        <f t="shared" si="4"/>
        <v>711</v>
      </c>
      <c r="O37">
        <v>1</v>
      </c>
      <c r="P37">
        <v>421</v>
      </c>
      <c r="Q37" s="4">
        <f t="shared" si="5"/>
        <v>0.23696682464454977</v>
      </c>
      <c r="R37">
        <v>79</v>
      </c>
      <c r="S37">
        <f t="shared" si="6"/>
        <v>478</v>
      </c>
      <c r="T37">
        <v>1</v>
      </c>
      <c r="U37">
        <v>61</v>
      </c>
    </row>
    <row r="38" spans="1:21" x14ac:dyDescent="0.15">
      <c r="A38">
        <v>185</v>
      </c>
      <c r="B38">
        <f t="shared" si="0"/>
        <v>703</v>
      </c>
      <c r="C38">
        <v>1</v>
      </c>
      <c r="D38">
        <v>466</v>
      </c>
      <c r="E38" s="4">
        <f t="shared" si="1"/>
        <v>0.21413276231263384</v>
      </c>
      <c r="G38">
        <v>132</v>
      </c>
      <c r="H38">
        <f t="shared" si="2"/>
        <v>531</v>
      </c>
      <c r="I38">
        <v>3</v>
      </c>
      <c r="J38">
        <v>18</v>
      </c>
      <c r="K38" s="4">
        <f t="shared" si="3"/>
        <v>14.285714285714285</v>
      </c>
      <c r="M38">
        <v>103</v>
      </c>
      <c r="N38">
        <f t="shared" si="4"/>
        <v>502</v>
      </c>
      <c r="O38">
        <v>1</v>
      </c>
      <c r="P38">
        <v>327</v>
      </c>
      <c r="Q38" s="4">
        <f t="shared" si="5"/>
        <v>0.3048780487804878</v>
      </c>
      <c r="R38">
        <v>100</v>
      </c>
      <c r="S38">
        <f t="shared" si="6"/>
        <v>499</v>
      </c>
      <c r="T38">
        <v>1</v>
      </c>
      <c r="U38">
        <v>97</v>
      </c>
    </row>
    <row r="39" spans="1:21" x14ac:dyDescent="0.15">
      <c r="A39">
        <v>105</v>
      </c>
      <c r="B39">
        <f t="shared" si="0"/>
        <v>504</v>
      </c>
      <c r="C39">
        <v>1</v>
      </c>
      <c r="D39">
        <v>335</v>
      </c>
      <c r="E39" s="4">
        <f t="shared" si="1"/>
        <v>0.29761904761904762</v>
      </c>
      <c r="G39">
        <v>191</v>
      </c>
      <c r="H39">
        <f t="shared" si="2"/>
        <v>709</v>
      </c>
      <c r="I39">
        <v>3</v>
      </c>
      <c r="J39">
        <v>527</v>
      </c>
      <c r="K39" s="4">
        <f t="shared" si="3"/>
        <v>0.56603773584905659</v>
      </c>
      <c r="M39">
        <v>42</v>
      </c>
      <c r="N39">
        <f t="shared" si="4"/>
        <v>441</v>
      </c>
      <c r="O39">
        <v>1</v>
      </c>
      <c r="P39">
        <v>377</v>
      </c>
      <c r="Q39" s="4">
        <f t="shared" si="5"/>
        <v>0.26455026455026454</v>
      </c>
      <c r="R39">
        <v>173</v>
      </c>
      <c r="S39">
        <f t="shared" si="6"/>
        <v>691</v>
      </c>
      <c r="T39">
        <v>0</v>
      </c>
      <c r="U39">
        <v>202</v>
      </c>
    </row>
    <row r="40" spans="1:21" x14ac:dyDescent="0.15">
      <c r="A40">
        <v>219</v>
      </c>
      <c r="B40">
        <f t="shared" si="0"/>
        <v>737</v>
      </c>
      <c r="C40">
        <v>1</v>
      </c>
      <c r="D40">
        <v>274</v>
      </c>
      <c r="E40" s="4">
        <f t="shared" si="1"/>
        <v>0.36363636363636365</v>
      </c>
      <c r="G40">
        <v>197</v>
      </c>
      <c r="H40">
        <f t="shared" si="2"/>
        <v>715</v>
      </c>
      <c r="I40">
        <v>3</v>
      </c>
      <c r="J40">
        <v>516</v>
      </c>
      <c r="K40" s="4">
        <f t="shared" si="3"/>
        <v>0.57803468208092479</v>
      </c>
      <c r="M40">
        <v>188</v>
      </c>
      <c r="N40">
        <f t="shared" si="4"/>
        <v>706</v>
      </c>
      <c r="O40">
        <v>1</v>
      </c>
      <c r="P40">
        <v>229</v>
      </c>
      <c r="Q40" s="4">
        <f t="shared" si="5"/>
        <v>0.43478260869565216</v>
      </c>
      <c r="R40">
        <v>94</v>
      </c>
      <c r="S40">
        <f t="shared" si="6"/>
        <v>493</v>
      </c>
      <c r="T40">
        <v>0</v>
      </c>
      <c r="U40">
        <v>131</v>
      </c>
    </row>
    <row r="41" spans="1:21" x14ac:dyDescent="0.15">
      <c r="A41">
        <v>94</v>
      </c>
      <c r="B41">
        <f t="shared" si="0"/>
        <v>493</v>
      </c>
      <c r="C41">
        <v>0</v>
      </c>
      <c r="D41">
        <v>135</v>
      </c>
      <c r="E41" s="4">
        <f t="shared" si="1"/>
        <v>0</v>
      </c>
      <c r="G41">
        <v>189</v>
      </c>
      <c r="H41">
        <f t="shared" si="2"/>
        <v>707</v>
      </c>
      <c r="I41">
        <v>3</v>
      </c>
      <c r="J41">
        <v>809</v>
      </c>
      <c r="K41" s="4">
        <f t="shared" si="3"/>
        <v>0.36945812807881773</v>
      </c>
      <c r="M41">
        <v>21</v>
      </c>
      <c r="N41">
        <f t="shared" si="4"/>
        <v>420</v>
      </c>
      <c r="O41">
        <v>1</v>
      </c>
      <c r="P41">
        <v>352</v>
      </c>
      <c r="Q41" s="4">
        <f t="shared" si="5"/>
        <v>0.28328611898016998</v>
      </c>
      <c r="R41">
        <v>13</v>
      </c>
      <c r="S41">
        <f t="shared" si="6"/>
        <v>412</v>
      </c>
      <c r="T41">
        <v>0</v>
      </c>
      <c r="U41">
        <v>150</v>
      </c>
    </row>
    <row r="42" spans="1:21" x14ac:dyDescent="0.15">
      <c r="A42">
        <v>191</v>
      </c>
      <c r="B42">
        <f t="shared" si="0"/>
        <v>709</v>
      </c>
      <c r="C42">
        <v>0</v>
      </c>
      <c r="D42">
        <v>427</v>
      </c>
      <c r="E42" s="4">
        <f t="shared" si="1"/>
        <v>0</v>
      </c>
      <c r="G42">
        <v>241</v>
      </c>
      <c r="H42">
        <f t="shared" si="2"/>
        <v>759</v>
      </c>
      <c r="I42">
        <v>3</v>
      </c>
      <c r="J42">
        <v>10</v>
      </c>
      <c r="K42" s="4">
        <f t="shared" si="3"/>
        <v>23.076923076923077</v>
      </c>
      <c r="M42">
        <v>22</v>
      </c>
      <c r="N42">
        <f t="shared" si="4"/>
        <v>421</v>
      </c>
      <c r="O42">
        <v>1</v>
      </c>
      <c r="P42">
        <v>387</v>
      </c>
      <c r="Q42" s="4">
        <f t="shared" si="5"/>
        <v>0.25773195876288657</v>
      </c>
      <c r="R42">
        <v>178</v>
      </c>
      <c r="S42">
        <f t="shared" si="6"/>
        <v>696</v>
      </c>
      <c r="T42">
        <v>0</v>
      </c>
      <c r="U42">
        <v>232</v>
      </c>
    </row>
    <row r="43" spans="1:21" x14ac:dyDescent="0.15">
      <c r="A43">
        <v>82</v>
      </c>
      <c r="B43">
        <f t="shared" si="0"/>
        <v>481</v>
      </c>
      <c r="C43">
        <v>0</v>
      </c>
      <c r="D43">
        <v>196</v>
      </c>
      <c r="E43" s="4">
        <f t="shared" si="1"/>
        <v>0</v>
      </c>
      <c r="G43">
        <v>187</v>
      </c>
      <c r="H43">
        <f t="shared" si="2"/>
        <v>705</v>
      </c>
      <c r="I43">
        <v>3</v>
      </c>
      <c r="J43">
        <v>180</v>
      </c>
      <c r="K43" s="4">
        <f t="shared" si="3"/>
        <v>1.639344262295082</v>
      </c>
      <c r="M43">
        <v>45</v>
      </c>
      <c r="N43">
        <f t="shared" si="4"/>
        <v>444</v>
      </c>
      <c r="O43">
        <v>1</v>
      </c>
      <c r="P43">
        <v>471</v>
      </c>
      <c r="Q43" s="4">
        <f t="shared" si="5"/>
        <v>0.21186440677966101</v>
      </c>
      <c r="R43">
        <v>220</v>
      </c>
      <c r="S43">
        <f t="shared" si="6"/>
        <v>738</v>
      </c>
      <c r="T43">
        <v>0</v>
      </c>
      <c r="U43">
        <v>155</v>
      </c>
    </row>
    <row r="44" spans="1:21" x14ac:dyDescent="0.15">
      <c r="A44">
        <v>197</v>
      </c>
      <c r="B44">
        <f t="shared" si="0"/>
        <v>715</v>
      </c>
      <c r="C44">
        <v>0</v>
      </c>
      <c r="D44">
        <v>502</v>
      </c>
      <c r="E44" s="4">
        <f t="shared" si="1"/>
        <v>0</v>
      </c>
      <c r="G44">
        <v>184</v>
      </c>
      <c r="H44">
        <f t="shared" si="2"/>
        <v>702</v>
      </c>
      <c r="I44">
        <v>2</v>
      </c>
      <c r="J44">
        <v>416</v>
      </c>
      <c r="K44" s="4">
        <f t="shared" si="3"/>
        <v>0.4784688995215311</v>
      </c>
      <c r="M44">
        <v>55</v>
      </c>
      <c r="N44">
        <f t="shared" si="4"/>
        <v>454</v>
      </c>
      <c r="O44">
        <v>1</v>
      </c>
      <c r="P44">
        <v>223</v>
      </c>
      <c r="Q44" s="4">
        <f t="shared" si="5"/>
        <v>0.4464285714285714</v>
      </c>
      <c r="R44">
        <v>39</v>
      </c>
      <c r="S44">
        <f t="shared" si="6"/>
        <v>438</v>
      </c>
      <c r="T44">
        <v>0</v>
      </c>
      <c r="U44">
        <v>131</v>
      </c>
    </row>
    <row r="45" spans="1:21" x14ac:dyDescent="0.15">
      <c r="A45">
        <v>49</v>
      </c>
      <c r="B45">
        <f t="shared" si="0"/>
        <v>448</v>
      </c>
      <c r="C45">
        <v>0</v>
      </c>
      <c r="D45">
        <v>644</v>
      </c>
      <c r="E45" s="4">
        <f t="shared" si="1"/>
        <v>0</v>
      </c>
      <c r="G45">
        <v>193</v>
      </c>
      <c r="H45">
        <f t="shared" si="2"/>
        <v>711</v>
      </c>
      <c r="I45">
        <v>2</v>
      </c>
      <c r="J45">
        <v>551</v>
      </c>
      <c r="K45" s="4">
        <f t="shared" si="3"/>
        <v>0.36166365280289331</v>
      </c>
      <c r="M45">
        <v>175</v>
      </c>
      <c r="N45">
        <f t="shared" si="4"/>
        <v>693</v>
      </c>
      <c r="O45">
        <v>0</v>
      </c>
      <c r="P45">
        <v>12</v>
      </c>
      <c r="Q45" s="4">
        <f t="shared" si="5"/>
        <v>0</v>
      </c>
      <c r="R45">
        <v>132</v>
      </c>
      <c r="S45">
        <f t="shared" si="6"/>
        <v>531</v>
      </c>
      <c r="T45">
        <v>0</v>
      </c>
      <c r="U45">
        <v>2</v>
      </c>
    </row>
    <row r="46" spans="1:21" x14ac:dyDescent="0.15">
      <c r="A46">
        <v>193</v>
      </c>
      <c r="B46">
        <f t="shared" si="0"/>
        <v>711</v>
      </c>
      <c r="C46">
        <v>0</v>
      </c>
      <c r="D46">
        <v>477</v>
      </c>
      <c r="E46" s="4">
        <f t="shared" si="1"/>
        <v>0</v>
      </c>
      <c r="G46">
        <v>42</v>
      </c>
      <c r="H46">
        <f t="shared" si="2"/>
        <v>441</v>
      </c>
      <c r="I46">
        <v>2</v>
      </c>
      <c r="J46">
        <v>452</v>
      </c>
      <c r="K46" s="4">
        <f t="shared" si="3"/>
        <v>0.44052863436123352</v>
      </c>
      <c r="M46">
        <v>132</v>
      </c>
      <c r="N46">
        <f t="shared" si="4"/>
        <v>531</v>
      </c>
      <c r="O46">
        <v>0</v>
      </c>
      <c r="P46">
        <v>0</v>
      </c>
      <c r="Q46" s="4" t="e">
        <f t="shared" si="5"/>
        <v>#DIV/0!</v>
      </c>
      <c r="R46">
        <v>192</v>
      </c>
      <c r="S46">
        <f t="shared" si="6"/>
        <v>710</v>
      </c>
      <c r="T46">
        <v>0</v>
      </c>
      <c r="U46">
        <v>171</v>
      </c>
    </row>
    <row r="47" spans="1:21" x14ac:dyDescent="0.15">
      <c r="A47">
        <v>103</v>
      </c>
      <c r="B47">
        <f t="shared" si="0"/>
        <v>502</v>
      </c>
      <c r="C47">
        <v>0</v>
      </c>
      <c r="D47">
        <v>306</v>
      </c>
      <c r="E47" s="4">
        <f t="shared" si="1"/>
        <v>0</v>
      </c>
      <c r="G47">
        <v>182</v>
      </c>
      <c r="H47">
        <f t="shared" si="2"/>
        <v>700</v>
      </c>
      <c r="I47">
        <v>2</v>
      </c>
      <c r="J47">
        <v>300</v>
      </c>
      <c r="K47" s="4">
        <f t="shared" si="3"/>
        <v>0.66225165562913912</v>
      </c>
      <c r="M47">
        <v>185</v>
      </c>
      <c r="N47">
        <f t="shared" si="4"/>
        <v>703</v>
      </c>
      <c r="O47">
        <v>0</v>
      </c>
      <c r="P47">
        <v>434</v>
      </c>
      <c r="Q47" s="4">
        <f t="shared" si="5"/>
        <v>0</v>
      </c>
      <c r="R47">
        <v>185</v>
      </c>
      <c r="S47">
        <f t="shared" si="6"/>
        <v>703</v>
      </c>
      <c r="T47">
        <v>0</v>
      </c>
      <c r="U47">
        <v>304</v>
      </c>
    </row>
    <row r="48" spans="1:21" x14ac:dyDescent="0.15">
      <c r="A48">
        <v>42</v>
      </c>
      <c r="B48">
        <f t="shared" si="0"/>
        <v>441</v>
      </c>
      <c r="C48">
        <v>0</v>
      </c>
      <c r="D48">
        <v>375</v>
      </c>
      <c r="E48" s="4">
        <f t="shared" si="1"/>
        <v>0</v>
      </c>
      <c r="G48">
        <v>249</v>
      </c>
      <c r="H48">
        <f t="shared" si="2"/>
        <v>767</v>
      </c>
      <c r="I48">
        <v>2</v>
      </c>
      <c r="J48">
        <v>301</v>
      </c>
      <c r="K48" s="4">
        <f t="shared" si="3"/>
        <v>0.66006600660066006</v>
      </c>
      <c r="M48">
        <v>49</v>
      </c>
      <c r="N48">
        <f t="shared" si="4"/>
        <v>448</v>
      </c>
      <c r="O48">
        <v>0</v>
      </c>
      <c r="P48">
        <v>726</v>
      </c>
      <c r="Q48" s="4">
        <f t="shared" si="5"/>
        <v>0</v>
      </c>
      <c r="R48">
        <v>197</v>
      </c>
      <c r="S48">
        <f t="shared" si="6"/>
        <v>715</v>
      </c>
      <c r="T48">
        <v>0</v>
      </c>
      <c r="U48">
        <v>276</v>
      </c>
    </row>
    <row r="49" spans="1:21" x14ac:dyDescent="0.15">
      <c r="A49">
        <v>188</v>
      </c>
      <c r="B49">
        <f t="shared" si="0"/>
        <v>706</v>
      </c>
      <c r="C49">
        <v>0</v>
      </c>
      <c r="D49">
        <v>310</v>
      </c>
      <c r="E49" s="4">
        <f t="shared" si="1"/>
        <v>0</v>
      </c>
      <c r="G49">
        <v>21</v>
      </c>
      <c r="H49">
        <f t="shared" si="2"/>
        <v>420</v>
      </c>
      <c r="I49">
        <v>2</v>
      </c>
      <c r="J49">
        <v>516</v>
      </c>
      <c r="K49" s="4">
        <f t="shared" si="3"/>
        <v>0.38610038610038611</v>
      </c>
      <c r="M49">
        <v>105</v>
      </c>
      <c r="N49">
        <f t="shared" si="4"/>
        <v>504</v>
      </c>
      <c r="O49">
        <v>0</v>
      </c>
      <c r="P49">
        <v>380</v>
      </c>
      <c r="Q49" s="4">
        <f t="shared" si="5"/>
        <v>0</v>
      </c>
      <c r="R49">
        <v>193</v>
      </c>
      <c r="S49">
        <f t="shared" si="6"/>
        <v>711</v>
      </c>
      <c r="T49">
        <v>0</v>
      </c>
      <c r="U49">
        <v>307</v>
      </c>
    </row>
    <row r="50" spans="1:21" x14ac:dyDescent="0.15">
      <c r="A50">
        <v>182</v>
      </c>
      <c r="B50">
        <f t="shared" si="0"/>
        <v>700</v>
      </c>
      <c r="C50">
        <v>0</v>
      </c>
      <c r="D50">
        <v>268</v>
      </c>
      <c r="E50" s="4">
        <f t="shared" si="1"/>
        <v>0</v>
      </c>
      <c r="G50">
        <v>47</v>
      </c>
      <c r="H50">
        <f t="shared" si="2"/>
        <v>446</v>
      </c>
      <c r="I50">
        <v>1</v>
      </c>
      <c r="J50">
        <v>802</v>
      </c>
      <c r="K50" s="4">
        <f t="shared" si="3"/>
        <v>0.12453300124533001</v>
      </c>
      <c r="M50">
        <v>189</v>
      </c>
      <c r="N50">
        <f t="shared" si="4"/>
        <v>707</v>
      </c>
      <c r="O50">
        <v>0</v>
      </c>
      <c r="P50">
        <v>572</v>
      </c>
      <c r="Q50" s="4">
        <f t="shared" si="5"/>
        <v>0</v>
      </c>
      <c r="R50">
        <v>189</v>
      </c>
      <c r="S50">
        <f t="shared" si="6"/>
        <v>707</v>
      </c>
      <c r="T50">
        <v>0</v>
      </c>
      <c r="U50">
        <v>489</v>
      </c>
    </row>
    <row r="51" spans="1:21" x14ac:dyDescent="0.15">
      <c r="A51">
        <v>47</v>
      </c>
      <c r="B51">
        <f t="shared" si="0"/>
        <v>446</v>
      </c>
      <c r="C51">
        <v>0</v>
      </c>
      <c r="D51">
        <v>506</v>
      </c>
      <c r="E51" s="4">
        <f t="shared" si="1"/>
        <v>0</v>
      </c>
      <c r="G51">
        <v>22</v>
      </c>
      <c r="H51">
        <f t="shared" si="2"/>
        <v>421</v>
      </c>
      <c r="I51">
        <v>1</v>
      </c>
      <c r="J51">
        <v>589</v>
      </c>
      <c r="K51" s="4">
        <f t="shared" si="3"/>
        <v>0.16949152542372881</v>
      </c>
      <c r="M51">
        <v>241</v>
      </c>
      <c r="N51">
        <f t="shared" si="4"/>
        <v>759</v>
      </c>
      <c r="O51">
        <v>0</v>
      </c>
      <c r="P51">
        <v>0</v>
      </c>
      <c r="Q51" s="4" t="e">
        <f t="shared" si="5"/>
        <v>#DIV/0!</v>
      </c>
      <c r="R51">
        <v>241</v>
      </c>
      <c r="S51">
        <f t="shared" si="6"/>
        <v>759</v>
      </c>
      <c r="T51">
        <v>0</v>
      </c>
      <c r="U51">
        <v>3</v>
      </c>
    </row>
    <row r="52" spans="1:21" x14ac:dyDescent="0.15">
      <c r="A52">
        <v>249</v>
      </c>
      <c r="B52">
        <f t="shared" si="0"/>
        <v>767</v>
      </c>
      <c r="C52">
        <v>0</v>
      </c>
      <c r="D52">
        <v>230</v>
      </c>
      <c r="E52" s="4">
        <f t="shared" si="1"/>
        <v>0</v>
      </c>
      <c r="G52">
        <v>55</v>
      </c>
      <c r="H52">
        <f t="shared" si="2"/>
        <v>454</v>
      </c>
      <c r="I52">
        <v>1</v>
      </c>
      <c r="J52">
        <v>347</v>
      </c>
      <c r="K52" s="4">
        <f t="shared" si="3"/>
        <v>0.28735632183908044</v>
      </c>
      <c r="M52">
        <v>179</v>
      </c>
      <c r="N52">
        <f t="shared" si="4"/>
        <v>697</v>
      </c>
      <c r="O52">
        <v>0</v>
      </c>
      <c r="P52">
        <v>102</v>
      </c>
      <c r="Q52" s="4">
        <f t="shared" si="5"/>
        <v>0</v>
      </c>
      <c r="R52">
        <v>179</v>
      </c>
      <c r="S52">
        <f t="shared" si="6"/>
        <v>697</v>
      </c>
      <c r="T52">
        <v>0</v>
      </c>
      <c r="U52">
        <v>65</v>
      </c>
    </row>
    <row r="53" spans="1:21" x14ac:dyDescent="0.15">
      <c r="A53">
        <v>21</v>
      </c>
      <c r="B53">
        <f t="shared" si="0"/>
        <v>420</v>
      </c>
      <c r="C53">
        <v>0</v>
      </c>
      <c r="D53">
        <v>423</v>
      </c>
      <c r="E53" s="4">
        <f t="shared" si="1"/>
        <v>0</v>
      </c>
      <c r="G53">
        <v>104</v>
      </c>
      <c r="H53">
        <f t="shared" si="2"/>
        <v>503</v>
      </c>
      <c r="I53">
        <v>1</v>
      </c>
      <c r="J53">
        <v>566</v>
      </c>
      <c r="K53" s="4">
        <f t="shared" si="3"/>
        <v>0.17636684303350969</v>
      </c>
      <c r="M53">
        <v>182</v>
      </c>
      <c r="N53">
        <f t="shared" si="4"/>
        <v>700</v>
      </c>
      <c r="O53">
        <v>0</v>
      </c>
      <c r="P53">
        <v>174</v>
      </c>
      <c r="Q53" s="4">
        <f t="shared" si="5"/>
        <v>0</v>
      </c>
      <c r="R53">
        <v>182</v>
      </c>
      <c r="S53">
        <f t="shared" si="6"/>
        <v>700</v>
      </c>
      <c r="T53">
        <v>0</v>
      </c>
      <c r="U53">
        <v>95</v>
      </c>
    </row>
    <row r="54" spans="1:21" x14ac:dyDescent="0.15">
      <c r="A54">
        <v>22</v>
      </c>
      <c r="B54">
        <f t="shared" si="0"/>
        <v>421</v>
      </c>
      <c r="C54">
        <v>0</v>
      </c>
      <c r="D54">
        <v>418</v>
      </c>
      <c r="E54" s="4">
        <f t="shared" si="1"/>
        <v>0</v>
      </c>
      <c r="G54">
        <v>124</v>
      </c>
      <c r="H54">
        <f t="shared" si="2"/>
        <v>523</v>
      </c>
      <c r="I54">
        <v>1</v>
      </c>
      <c r="J54">
        <v>111</v>
      </c>
      <c r="K54" s="4">
        <f t="shared" si="3"/>
        <v>0.89285714285714279</v>
      </c>
      <c r="M54">
        <v>47</v>
      </c>
      <c r="N54">
        <f t="shared" si="4"/>
        <v>446</v>
      </c>
      <c r="O54">
        <v>0</v>
      </c>
      <c r="P54">
        <v>559</v>
      </c>
      <c r="Q54" s="4">
        <f t="shared" si="5"/>
        <v>0</v>
      </c>
      <c r="R54">
        <v>249</v>
      </c>
      <c r="S54">
        <f t="shared" si="6"/>
        <v>767</v>
      </c>
      <c r="T54">
        <v>0</v>
      </c>
      <c r="U54">
        <v>161</v>
      </c>
    </row>
    <row r="55" spans="1:21" x14ac:dyDescent="0.15">
      <c r="A55">
        <v>44</v>
      </c>
      <c r="B55">
        <f t="shared" si="0"/>
        <v>443</v>
      </c>
      <c r="C55">
        <v>0</v>
      </c>
      <c r="D55">
        <v>297</v>
      </c>
      <c r="E55" s="4">
        <f t="shared" si="1"/>
        <v>0</v>
      </c>
      <c r="G55">
        <v>254</v>
      </c>
      <c r="H55">
        <f t="shared" si="2"/>
        <v>772</v>
      </c>
      <c r="I55">
        <v>1</v>
      </c>
      <c r="J55">
        <v>122</v>
      </c>
      <c r="K55" s="4">
        <f t="shared" si="3"/>
        <v>0.81300813008130091</v>
      </c>
      <c r="M55">
        <v>249</v>
      </c>
      <c r="N55">
        <f t="shared" si="4"/>
        <v>767</v>
      </c>
      <c r="O55">
        <v>0</v>
      </c>
      <c r="P55">
        <v>257</v>
      </c>
      <c r="Q55" s="4">
        <f t="shared" si="5"/>
        <v>0</v>
      </c>
      <c r="R55">
        <v>21</v>
      </c>
      <c r="S55">
        <f t="shared" si="6"/>
        <v>420</v>
      </c>
      <c r="T55">
        <v>0</v>
      </c>
      <c r="U55">
        <v>290</v>
      </c>
    </row>
    <row r="56" spans="1:21" x14ac:dyDescent="0.15">
      <c r="A56">
        <v>45</v>
      </c>
      <c r="B56">
        <f t="shared" si="0"/>
        <v>444</v>
      </c>
      <c r="C56">
        <v>0</v>
      </c>
      <c r="D56">
        <v>497</v>
      </c>
      <c r="E56" s="4">
        <f t="shared" si="1"/>
        <v>0</v>
      </c>
      <c r="G56">
        <v>49</v>
      </c>
      <c r="H56">
        <f t="shared" si="2"/>
        <v>448</v>
      </c>
      <c r="I56">
        <v>0</v>
      </c>
      <c r="J56">
        <v>961</v>
      </c>
      <c r="K56" s="4">
        <f t="shared" si="3"/>
        <v>0</v>
      </c>
      <c r="M56">
        <v>44</v>
      </c>
      <c r="N56">
        <f t="shared" si="4"/>
        <v>443</v>
      </c>
      <c r="O56">
        <v>0</v>
      </c>
      <c r="P56">
        <v>303</v>
      </c>
      <c r="Q56" s="4">
        <f t="shared" si="5"/>
        <v>0</v>
      </c>
      <c r="R56">
        <v>22</v>
      </c>
      <c r="S56">
        <f t="shared" si="6"/>
        <v>421</v>
      </c>
      <c r="T56">
        <v>0</v>
      </c>
      <c r="U56">
        <v>298</v>
      </c>
    </row>
    <row r="57" spans="1:21" x14ac:dyDescent="0.15">
      <c r="A57">
        <v>55</v>
      </c>
      <c r="B57">
        <f t="shared" si="0"/>
        <v>454</v>
      </c>
      <c r="C57">
        <v>0</v>
      </c>
      <c r="D57">
        <v>225</v>
      </c>
      <c r="E57" s="4">
        <f t="shared" si="1"/>
        <v>0</v>
      </c>
      <c r="G57">
        <v>105</v>
      </c>
      <c r="H57">
        <f t="shared" si="2"/>
        <v>504</v>
      </c>
      <c r="I57">
        <v>0</v>
      </c>
      <c r="J57">
        <v>481</v>
      </c>
      <c r="K57" s="4">
        <f t="shared" si="3"/>
        <v>0</v>
      </c>
      <c r="M57">
        <v>79</v>
      </c>
      <c r="N57">
        <f t="shared" si="4"/>
        <v>478</v>
      </c>
      <c r="O57">
        <v>0</v>
      </c>
      <c r="P57">
        <v>84</v>
      </c>
      <c r="Q57" s="4">
        <f t="shared" si="5"/>
        <v>0</v>
      </c>
      <c r="R57">
        <v>45</v>
      </c>
      <c r="S57">
        <f t="shared" si="6"/>
        <v>444</v>
      </c>
      <c r="T57">
        <v>0</v>
      </c>
      <c r="U57">
        <v>319</v>
      </c>
    </row>
    <row r="58" spans="1:21" x14ac:dyDescent="0.15">
      <c r="A58">
        <v>79</v>
      </c>
      <c r="B58">
        <f t="shared" si="0"/>
        <v>478</v>
      </c>
      <c r="C58">
        <v>0</v>
      </c>
      <c r="D58">
        <v>55</v>
      </c>
      <c r="E58" s="4">
        <f t="shared" si="1"/>
        <v>0</v>
      </c>
      <c r="G58">
        <v>179</v>
      </c>
      <c r="H58">
        <f t="shared" si="2"/>
        <v>697</v>
      </c>
      <c r="I58">
        <v>0</v>
      </c>
      <c r="J58">
        <v>87</v>
      </c>
      <c r="K58" s="4">
        <f t="shared" si="3"/>
        <v>0</v>
      </c>
      <c r="M58">
        <v>100</v>
      </c>
      <c r="N58">
        <f t="shared" si="4"/>
        <v>499</v>
      </c>
      <c r="O58">
        <v>0</v>
      </c>
      <c r="P58">
        <v>135</v>
      </c>
      <c r="Q58" s="4">
        <f t="shared" si="5"/>
        <v>0</v>
      </c>
      <c r="R58">
        <v>55</v>
      </c>
      <c r="S58">
        <f t="shared" si="6"/>
        <v>454</v>
      </c>
      <c r="T58">
        <v>0</v>
      </c>
      <c r="U58">
        <v>173</v>
      </c>
    </row>
    <row r="59" spans="1:21" x14ac:dyDescent="0.15">
      <c r="A59">
        <v>100</v>
      </c>
      <c r="B59">
        <f t="shared" si="0"/>
        <v>499</v>
      </c>
      <c r="C59">
        <v>0</v>
      </c>
      <c r="D59">
        <v>89</v>
      </c>
      <c r="E59" s="4">
        <f t="shared" si="1"/>
        <v>0</v>
      </c>
      <c r="G59">
        <v>44</v>
      </c>
      <c r="H59">
        <f t="shared" si="2"/>
        <v>443</v>
      </c>
      <c r="I59">
        <v>0</v>
      </c>
      <c r="J59">
        <v>372</v>
      </c>
      <c r="K59" s="4">
        <f t="shared" si="3"/>
        <v>0</v>
      </c>
      <c r="M59">
        <v>104</v>
      </c>
      <c r="N59">
        <f t="shared" si="4"/>
        <v>503</v>
      </c>
      <c r="O59">
        <v>0</v>
      </c>
      <c r="P59">
        <v>443</v>
      </c>
      <c r="Q59" s="4">
        <f t="shared" si="5"/>
        <v>0</v>
      </c>
      <c r="R59">
        <v>104</v>
      </c>
      <c r="S59">
        <f t="shared" si="6"/>
        <v>503</v>
      </c>
      <c r="T59">
        <v>0</v>
      </c>
      <c r="U59">
        <v>307</v>
      </c>
    </row>
    <row r="60" spans="1:21" x14ac:dyDescent="0.15">
      <c r="A60">
        <v>104</v>
      </c>
      <c r="B60">
        <f t="shared" si="0"/>
        <v>503</v>
      </c>
      <c r="C60">
        <v>0</v>
      </c>
      <c r="D60">
        <v>431</v>
      </c>
      <c r="E60" s="4">
        <f t="shared" si="1"/>
        <v>0</v>
      </c>
      <c r="G60">
        <v>45</v>
      </c>
      <c r="H60">
        <f t="shared" si="2"/>
        <v>444</v>
      </c>
      <c r="I60">
        <v>0</v>
      </c>
      <c r="J60">
        <v>670</v>
      </c>
      <c r="K60" s="4">
        <f t="shared" si="3"/>
        <v>0</v>
      </c>
      <c r="M60">
        <v>124</v>
      </c>
      <c r="N60">
        <f t="shared" si="4"/>
        <v>523</v>
      </c>
      <c r="O60">
        <v>0</v>
      </c>
      <c r="P60">
        <v>87</v>
      </c>
      <c r="Q60" s="4">
        <f t="shared" si="5"/>
        <v>0</v>
      </c>
      <c r="R60">
        <v>124</v>
      </c>
      <c r="S60">
        <f t="shared" si="6"/>
        <v>523</v>
      </c>
      <c r="T60">
        <v>0</v>
      </c>
      <c r="U60">
        <v>63</v>
      </c>
    </row>
    <row r="61" spans="1:21" x14ac:dyDescent="0.15">
      <c r="A61">
        <v>124</v>
      </c>
      <c r="B61">
        <f t="shared" si="0"/>
        <v>523</v>
      </c>
      <c r="C61">
        <v>0</v>
      </c>
      <c r="D61">
        <v>83</v>
      </c>
      <c r="E61" s="4">
        <f t="shared" si="1"/>
        <v>0</v>
      </c>
      <c r="G61">
        <v>79</v>
      </c>
      <c r="H61">
        <f t="shared" si="2"/>
        <v>478</v>
      </c>
      <c r="I61">
        <v>0</v>
      </c>
      <c r="J61">
        <v>80</v>
      </c>
      <c r="K61" s="4">
        <f t="shared" si="3"/>
        <v>0</v>
      </c>
      <c r="M61">
        <v>187</v>
      </c>
      <c r="N61">
        <f t="shared" si="4"/>
        <v>705</v>
      </c>
      <c r="O61">
        <v>0</v>
      </c>
      <c r="P61">
        <v>80</v>
      </c>
      <c r="Q61" s="4">
        <f t="shared" si="5"/>
        <v>0</v>
      </c>
      <c r="R61">
        <v>187</v>
      </c>
      <c r="S61">
        <f t="shared" si="6"/>
        <v>705</v>
      </c>
      <c r="T61">
        <v>0</v>
      </c>
      <c r="U61">
        <v>95</v>
      </c>
    </row>
    <row r="62" spans="1:21" x14ac:dyDescent="0.15">
      <c r="A62">
        <v>187</v>
      </c>
      <c r="B62">
        <f t="shared" si="0"/>
        <v>705</v>
      </c>
      <c r="C62">
        <v>0</v>
      </c>
      <c r="D62">
        <v>58</v>
      </c>
      <c r="E62" s="4">
        <f t="shared" si="1"/>
        <v>0</v>
      </c>
      <c r="G62">
        <v>100</v>
      </c>
      <c r="H62">
        <f t="shared" si="2"/>
        <v>499</v>
      </c>
      <c r="I62">
        <v>0</v>
      </c>
      <c r="J62">
        <v>140</v>
      </c>
      <c r="K62" s="4">
        <f t="shared" si="3"/>
        <v>0</v>
      </c>
      <c r="M62">
        <v>219</v>
      </c>
      <c r="N62">
        <f t="shared" si="4"/>
        <v>737</v>
      </c>
      <c r="O62">
        <v>0</v>
      </c>
      <c r="P62">
        <v>189</v>
      </c>
      <c r="Q62" s="4">
        <f t="shared" si="5"/>
        <v>0</v>
      </c>
      <c r="R62">
        <v>219</v>
      </c>
      <c r="S62">
        <f t="shared" si="6"/>
        <v>737</v>
      </c>
      <c r="T62">
        <v>0</v>
      </c>
      <c r="U62">
        <v>160</v>
      </c>
    </row>
    <row r="63" spans="1:21" x14ac:dyDescent="0.15">
      <c r="A63">
        <v>254</v>
      </c>
      <c r="B63">
        <f t="shared" si="0"/>
        <v>772</v>
      </c>
      <c r="C63">
        <v>0</v>
      </c>
      <c r="D63">
        <v>87</v>
      </c>
      <c r="E63" s="4">
        <f t="shared" si="1"/>
        <v>0</v>
      </c>
      <c r="G63">
        <v>219</v>
      </c>
      <c r="H63">
        <f t="shared" si="2"/>
        <v>737</v>
      </c>
      <c r="I63">
        <v>0</v>
      </c>
      <c r="J63">
        <v>325</v>
      </c>
      <c r="K63" s="4">
        <f t="shared" si="3"/>
        <v>0</v>
      </c>
      <c r="M63">
        <v>254</v>
      </c>
      <c r="N63">
        <f t="shared" si="4"/>
        <v>772</v>
      </c>
      <c r="O63">
        <v>0</v>
      </c>
      <c r="P63">
        <v>100</v>
      </c>
      <c r="Q63" s="4">
        <f t="shared" si="5"/>
        <v>0</v>
      </c>
      <c r="R63">
        <v>254</v>
      </c>
      <c r="S63">
        <f t="shared" si="6"/>
        <v>772</v>
      </c>
      <c r="T63">
        <v>0</v>
      </c>
      <c r="U63">
        <v>55</v>
      </c>
    </row>
    <row r="65" spans="2:18" x14ac:dyDescent="0.15">
      <c r="R65" t="s">
        <v>10</v>
      </c>
    </row>
    <row r="66" spans="2:18" x14ac:dyDescent="0.15">
      <c r="D66">
        <f>AVERAGE(D6:D63)</f>
        <v>301.24137931034483</v>
      </c>
      <c r="E66">
        <f>D66/D67</f>
        <v>28.504619471160996</v>
      </c>
      <c r="J66">
        <f>AVERAGE(J6:J63)</f>
        <v>363.82758620689657</v>
      </c>
      <c r="K66">
        <f>J66/D68</f>
        <v>24.219908227413988</v>
      </c>
      <c r="P66">
        <f>AVERAGE(P6:P63)</f>
        <v>247.0344827586207</v>
      </c>
      <c r="Q66">
        <f>P66/D69</f>
        <v>24.687253437606998</v>
      </c>
    </row>
    <row r="67" spans="2:18" x14ac:dyDescent="0.15">
      <c r="B67" s="1" t="s">
        <v>1</v>
      </c>
      <c r="C67" s="1">
        <v>10568.16</v>
      </c>
      <c r="D67">
        <f>C67/1000</f>
        <v>10.568160000000001</v>
      </c>
    </row>
    <row r="68" spans="2:18" x14ac:dyDescent="0.15">
      <c r="B68" s="1" t="s">
        <v>2</v>
      </c>
      <c r="C68" s="1">
        <v>15021.84</v>
      </c>
      <c r="D68">
        <f t="shared" ref="D68:D69" si="7">C68/1000</f>
        <v>15.021840000000001</v>
      </c>
    </row>
    <row r="69" spans="2:18" x14ac:dyDescent="0.15">
      <c r="B69" s="1" t="s">
        <v>3</v>
      </c>
      <c r="C69" s="1">
        <v>10006.56</v>
      </c>
      <c r="D69">
        <f t="shared" si="7"/>
        <v>10.00656</v>
      </c>
    </row>
    <row r="71" spans="2:18" x14ac:dyDescent="0.15">
      <c r="H71">
        <f>AVERAGE(E66,K66,Q66)</f>
        <v>25.803927045393994</v>
      </c>
    </row>
    <row r="72" spans="2:18" x14ac:dyDescent="0.15">
      <c r="H72">
        <f>STDEV(E66,K66,Q66)</f>
        <v>2.3505121931866313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9_conditional_prob_N2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2022-08-22T15:19:31Z</dcterms:modified>
  <dc:language>en-US</dc:language>
</cp:coreProperties>
</file>