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3"/>
  <workbookPr/>
  <mc:AlternateContent xmlns:mc="http://schemas.openxmlformats.org/markup-compatibility/2006">
    <mc:Choice Requires="x15">
      <x15ac:absPath xmlns:x15ac="http://schemas.microsoft.com/office/spreadsheetml/2010/11/ac" url="D:\Desktop folders\DAG story new flow\seven figures\Final submission\Bioarchive\New folder\final docs\elife-full submission\Source files for elife\final\Final source data -labelled\"/>
    </mc:Choice>
  </mc:AlternateContent>
  <xr:revisionPtr revIDLastSave="0" documentId="13_ncr:1_{D34197C0-DF8A-45C2-87CD-B23A67B9BF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9" i="1"/>
  <c r="F9" i="1"/>
  <c r="H4" i="1"/>
  <c r="G4" i="1"/>
  <c r="F4" i="1"/>
  <c r="K9" i="1" l="1"/>
  <c r="L9" i="1" s="1"/>
  <c r="I4" i="1"/>
  <c r="J9" i="1"/>
  <c r="J4" i="1"/>
  <c r="I9" i="1"/>
</calcChain>
</file>

<file path=xl/sharedStrings.xml><?xml version="1.0" encoding="utf-8"?>
<sst xmlns="http://schemas.openxmlformats.org/spreadsheetml/2006/main" count="30" uniqueCount="17">
  <si>
    <t>SEM</t>
  </si>
  <si>
    <t>DAG</t>
  </si>
  <si>
    <t xml:space="preserve">Wild type-I </t>
  </si>
  <si>
    <t>Wild type-II</t>
  </si>
  <si>
    <t>Wild type-III</t>
  </si>
  <si>
    <t>ΔScDIP2- I</t>
  </si>
  <si>
    <t>ΔScDIP2- II</t>
  </si>
  <si>
    <t>ΔScDIP2- III</t>
  </si>
  <si>
    <t>Pecentage of the total lipid</t>
  </si>
  <si>
    <t>Avg</t>
  </si>
  <si>
    <t>Raw values (A.U)</t>
  </si>
  <si>
    <t>p-value</t>
  </si>
  <si>
    <t>Reference</t>
  </si>
  <si>
    <t xml:space="preserve">Quantification of lipids from metabolic radiolabelling experiment in yeast  and statistical analysis </t>
  </si>
  <si>
    <t xml:space="preserve">Wild type 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</si>
  <si>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ScDIP2</t>
    </r>
  </si>
  <si>
    <t>Significance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</si>
</sst>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3" xfId="0" applyBorder="1"/>
    <xf numFmtId="0" fontId="0" fillId="0" borderId="0" xfId="0" applyBorder="1"/>
    <xf numFmtId="0" fontId="1" fillId="0" borderId="2" xfId="0" applyFont="1" applyBorder="1"/>
    <xf numFmtId="2" fontId="1" fillId="0" borderId="2" xfId="0" applyNumberFormat="1" applyFont="1" applyBorder="1"/>
    <xf numFmtId="0" fontId="0" fillId="0" borderId="0" xfId="0" applyBorder="1" applyAlignment="1"/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/>
    <xf numFmtId="0" fontId="0" fillId="2" borderId="8" xfId="0" applyFill="1" applyBorder="1"/>
    <xf numFmtId="2" fontId="0" fillId="2" borderId="1" xfId="0" applyNumberFormat="1" applyFill="1" applyBorder="1"/>
    <xf numFmtId="0" fontId="1" fillId="0" borderId="4" xfId="0" applyFont="1" applyBorder="1"/>
    <xf numFmtId="0" fontId="0" fillId="0" borderId="13" xfId="0" applyBorder="1"/>
    <xf numFmtId="0" fontId="0" fillId="0" borderId="14" xfId="0" applyBorder="1"/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sqref="A1:K1"/>
    </sheetView>
  </sheetViews>
  <sheetFormatPr defaultRowHeight="14.4" x14ac:dyDescent="0.3"/>
  <cols>
    <col min="1" max="1" width="13.21875" bestFit="1" customWidth="1"/>
    <col min="2" max="4" width="13.6640625" bestFit="1" customWidth="1"/>
    <col min="5" max="6" width="11.5546875" bestFit="1" customWidth="1"/>
    <col min="7" max="7" width="12.5546875" bestFit="1" customWidth="1"/>
    <col min="8" max="8" width="11.5546875" bestFit="1" customWidth="1"/>
    <col min="9" max="9" width="10.5546875" bestFit="1" customWidth="1"/>
    <col min="12" max="12" width="13.109375" bestFit="1" customWidth="1"/>
    <col min="13" max="13" width="10.44140625" bestFit="1" customWidth="1"/>
    <col min="14" max="14" width="11" bestFit="1" customWidth="1"/>
    <col min="15" max="19" width="9" bestFit="1" customWidth="1"/>
  </cols>
  <sheetData>
    <row r="1" spans="1:12" ht="21.6" thickBot="1" x14ac:dyDescent="0.45">
      <c r="A1" s="16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2" ht="15" thickBot="1" x14ac:dyDescent="0.35">
      <c r="A2" s="4"/>
      <c r="B2" s="4"/>
      <c r="C2" s="19" t="s">
        <v>10</v>
      </c>
      <c r="D2" s="20"/>
      <c r="E2" s="21"/>
      <c r="F2" s="22" t="s">
        <v>8</v>
      </c>
      <c r="G2" s="23"/>
      <c r="H2" s="24"/>
      <c r="I2" s="14"/>
      <c r="J2" s="15"/>
    </row>
    <row r="3" spans="1:12" ht="15" thickBot="1" x14ac:dyDescent="0.35">
      <c r="A3" s="4"/>
      <c r="B3" s="4"/>
      <c r="C3" s="3" t="s">
        <v>2</v>
      </c>
      <c r="D3" s="3" t="s">
        <v>3</v>
      </c>
      <c r="E3" s="3" t="s">
        <v>4</v>
      </c>
      <c r="F3" s="10" t="s">
        <v>2</v>
      </c>
      <c r="G3" s="10" t="s">
        <v>3</v>
      </c>
      <c r="H3" s="11" t="s">
        <v>4</v>
      </c>
      <c r="I3" s="8" t="s">
        <v>9</v>
      </c>
      <c r="J3" s="8" t="s">
        <v>0</v>
      </c>
      <c r="K3" s="13" t="s">
        <v>11</v>
      </c>
      <c r="L3" s="13" t="s">
        <v>16</v>
      </c>
    </row>
    <row r="4" spans="1:12" x14ac:dyDescent="0.3">
      <c r="A4" s="9" t="s">
        <v>14</v>
      </c>
      <c r="B4" s="5" t="s">
        <v>1</v>
      </c>
      <c r="C4" s="2">
        <v>88.578000000000003</v>
      </c>
      <c r="D4" s="2">
        <v>112.152</v>
      </c>
      <c r="E4" s="2">
        <v>78.677000000000007</v>
      </c>
      <c r="F4" s="12">
        <f t="shared" ref="F4" si="0">(C4/5806.63)*100</f>
        <v>1.5254631343825937</v>
      </c>
      <c r="G4" s="12">
        <f t="shared" ref="G4" si="1">(D4/8158.23)*100</f>
        <v>1.3747099554682818</v>
      </c>
      <c r="H4" s="12">
        <f t="shared" ref="H4" si="2">(E4/5300.36)*100</f>
        <v>1.4843708729218394</v>
      </c>
      <c r="I4" s="2">
        <f t="shared" ref="I4" si="3">AVERAGE(F4:H4)</f>
        <v>1.4615146542575719</v>
      </c>
      <c r="J4" s="2">
        <f t="shared" ref="J4" si="4">_xlfn.STDEV.P(F4:H4)/SQRT(COUNT(F4:H4))</f>
        <v>3.6737614048559901E-2</v>
      </c>
      <c r="K4" t="s">
        <v>12</v>
      </c>
    </row>
    <row r="6" spans="1:12" ht="15" thickBot="1" x14ac:dyDescent="0.35"/>
    <row r="7" spans="1:12" ht="15" thickBot="1" x14ac:dyDescent="0.35">
      <c r="B7" s="4"/>
      <c r="C7" s="25" t="s">
        <v>10</v>
      </c>
      <c r="D7" s="26"/>
      <c r="E7" s="27"/>
      <c r="F7" s="28" t="s">
        <v>8</v>
      </c>
      <c r="G7" s="29"/>
      <c r="H7" s="29"/>
      <c r="I7" s="8" t="s">
        <v>9</v>
      </c>
      <c r="J7" s="8" t="s">
        <v>0</v>
      </c>
      <c r="K7" s="13" t="s">
        <v>11</v>
      </c>
      <c r="L7" s="13" t="s">
        <v>16</v>
      </c>
    </row>
    <row r="8" spans="1:12" x14ac:dyDescent="0.3">
      <c r="B8" s="4"/>
      <c r="C8" s="3" t="s">
        <v>5</v>
      </c>
      <c r="D8" s="3" t="s">
        <v>6</v>
      </c>
      <c r="E8" s="3" t="s">
        <v>7</v>
      </c>
      <c r="F8" s="10" t="s">
        <v>5</v>
      </c>
      <c r="G8" s="10" t="s">
        <v>6</v>
      </c>
      <c r="H8" s="10" t="s">
        <v>7</v>
      </c>
    </row>
    <row r="9" spans="1:12" x14ac:dyDescent="0.3">
      <c r="A9" s="9" t="s">
        <v>15</v>
      </c>
      <c r="B9" s="6" t="s">
        <v>1</v>
      </c>
      <c r="C9" s="2">
        <v>54.915999999999997</v>
      </c>
      <c r="D9" s="2">
        <v>52.093000000000004</v>
      </c>
      <c r="E9" s="2">
        <v>51.774000000000001</v>
      </c>
      <c r="F9" s="12">
        <f t="shared" ref="F9" si="5">(C9/3062.29)*100</f>
        <v>1.7932984792426581</v>
      </c>
      <c r="G9" s="12">
        <f t="shared" ref="G9" si="6">(D9/2987.69)*100</f>
        <v>1.7435878555004034</v>
      </c>
      <c r="H9" s="12">
        <f t="shared" ref="H9" si="7">(E9/2791.58)*100</f>
        <v>1.8546486219273672</v>
      </c>
      <c r="I9" s="2">
        <f t="shared" ref="I9" si="8">AVERAGE(F9:H9)</f>
        <v>1.7971783188901431</v>
      </c>
      <c r="J9" s="2">
        <f t="shared" ref="J9" si="9">_xlfn.STDEV.P(F9:H9)/SQRT(COUNT(F9:H9))</f>
        <v>2.6225150467119665E-2</v>
      </c>
      <c r="K9" s="1">
        <f>_xlfn.T.TEST(F4:H4,F9:H9,2,2)</f>
        <v>3.7166771796964689E-3</v>
      </c>
      <c r="L9" t="str">
        <f t="shared" ref="L9" si="10">IF(K9&lt;0.0001,"****",IF(K9&lt;0.001,"***",IF(K9&lt;0.01,"**",IF(K9&lt;0.05,"*","ns"))))</f>
        <v>**</v>
      </c>
    </row>
    <row r="10" spans="1:12" x14ac:dyDescent="0.3">
      <c r="A10" s="7"/>
    </row>
    <row r="11" spans="1:12" x14ac:dyDescent="0.3">
      <c r="A11" s="7"/>
    </row>
    <row r="12" spans="1:12" x14ac:dyDescent="0.3">
      <c r="A12" s="7"/>
    </row>
  </sheetData>
  <mergeCells count="5">
    <mergeCell ref="A1:K1"/>
    <mergeCell ref="C2:E2"/>
    <mergeCell ref="F2:H2"/>
    <mergeCell ref="C7:E7"/>
    <mergeCell ref="F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Sudipta Mondal</dc:creator>
  <cp:lastModifiedBy>Sudipta Mondal</cp:lastModifiedBy>
  <dcterms:created xsi:type="dcterms:W3CDTF">2015-06-05T18:17:20Z</dcterms:created>
  <dcterms:modified xsi:type="dcterms:W3CDTF">2022-02-10T14:04:20Z</dcterms:modified>
</cp:coreProperties>
</file>