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38C45A04-A87A-4A37-BAE8-99AC104355E9}" xr6:coauthVersionLast="47" xr6:coauthVersionMax="47" xr10:uidLastSave="{00000000-0000-0000-0000-000000000000}"/>
  <bookViews>
    <workbookView xWindow="-108" yWindow="-108" windowWidth="23256" windowHeight="12456" xr2:uid="{8218D233-8974-45CE-A804-196583B5C2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<sst xmlns="http://schemas.openxmlformats.org/spreadsheetml/2006/main" count="28" uniqueCount="15">
  <si>
    <t>average</t>
  </si>
  <si>
    <t>SEM</t>
  </si>
  <si>
    <t>p-value</t>
  </si>
  <si>
    <t>Wild type</t>
  </si>
  <si>
    <t>32:0</t>
  </si>
  <si>
    <t>Reference</t>
  </si>
  <si>
    <t>32:1</t>
  </si>
  <si>
    <t>34:0</t>
  </si>
  <si>
    <t>34:1</t>
  </si>
  <si>
    <t>36:0</t>
  </si>
  <si>
    <t>36:1</t>
  </si>
  <si>
    <t>36:2</t>
  </si>
  <si>
    <t>ScDIP2 overexpression (pGAL1 promoter)</t>
  </si>
  <si>
    <t>na</t>
  </si>
  <si>
    <t xml:space="preserve"> DAG  (normalized intensity) species in ScDIP2 overexpression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</si>
</sst>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B7E2-B196-4983-9069-FC339F4E20C8}">
  <dimension ref="B1:K20"/>
  <sheetViews>
    <sheetView tabSelected="1" workbookViewId="0">
      <selection activeCell="Q7" sqref="Q7"/>
    </sheetView>
  </sheetViews>
  <sheetFormatPr defaultRowHeight="14.4" x14ac:dyDescent="0.3"/>
  <cols>
    <col min="8" max="8" width="12" bestFit="1" customWidth="1"/>
  </cols>
  <sheetData>
    <row r="1" spans="2:11" ht="15" thickBot="1" x14ac:dyDescent="0.35"/>
    <row r="2" spans="2:11" ht="15" thickBot="1" x14ac:dyDescent="0.35">
      <c r="B2" s="1"/>
      <c r="C2" s="17" t="s">
        <v>14</v>
      </c>
      <c r="D2" s="18"/>
      <c r="E2" s="18"/>
      <c r="F2" s="18"/>
      <c r="G2" s="18"/>
      <c r="H2" s="18"/>
      <c r="I2" s="2" t="s">
        <v>0</v>
      </c>
      <c r="J2" s="3" t="s">
        <v>1</v>
      </c>
      <c r="K2" s="4" t="s">
        <v>2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1"/>
      <c r="C4" s="19" t="s">
        <v>3</v>
      </c>
      <c r="D4" s="20"/>
      <c r="E4" s="20"/>
      <c r="F4" s="20"/>
      <c r="G4" s="20"/>
      <c r="H4" s="21"/>
      <c r="I4" s="1"/>
      <c r="J4" s="1"/>
      <c r="K4" s="1"/>
    </row>
    <row r="5" spans="2:11" x14ac:dyDescent="0.3">
      <c r="B5" s="5" t="s">
        <v>4</v>
      </c>
      <c r="C5" s="6">
        <v>6862.97</v>
      </c>
      <c r="D5" s="6">
        <v>10013</v>
      </c>
      <c r="E5" s="6">
        <v>3239.3380000000002</v>
      </c>
      <c r="F5" s="6">
        <v>1658.626</v>
      </c>
      <c r="G5" s="6">
        <v>1413.443</v>
      </c>
      <c r="H5" s="7">
        <v>1083.93</v>
      </c>
      <c r="I5" s="8">
        <f t="shared" ref="I5:I11" si="0">AVERAGE(C5:H5)</f>
        <v>4045.2178333333336</v>
      </c>
      <c r="J5" s="8">
        <f t="shared" ref="J5:J11" si="1">_xlfn.STDEV.P(C5:H5)/SQRT(COUNT(C5:H5))</f>
        <v>1349.844420576979</v>
      </c>
      <c r="K5" s="9" t="s">
        <v>5</v>
      </c>
    </row>
    <row r="6" spans="2:11" x14ac:dyDescent="0.3">
      <c r="B6" s="5" t="s">
        <v>6</v>
      </c>
      <c r="C6" s="1">
        <v>8442.7000000000007</v>
      </c>
      <c r="D6" s="1">
        <v>10131.969999999999</v>
      </c>
      <c r="E6" s="1">
        <v>13452.71</v>
      </c>
      <c r="F6" s="1">
        <v>7489.7550000000001</v>
      </c>
      <c r="G6" s="1">
        <v>5736.3019999999997</v>
      </c>
      <c r="H6" s="10">
        <v>4050.9169999999999</v>
      </c>
      <c r="I6" s="11">
        <f t="shared" si="0"/>
        <v>8217.3923333333314</v>
      </c>
      <c r="J6" s="11">
        <f t="shared" si="1"/>
        <v>1237.9385226564432</v>
      </c>
      <c r="K6" s="12" t="s">
        <v>5</v>
      </c>
    </row>
    <row r="7" spans="2:11" x14ac:dyDescent="0.3">
      <c r="B7" s="5" t="s">
        <v>7</v>
      </c>
      <c r="C7" s="1">
        <v>19531.849999999999</v>
      </c>
      <c r="D7" s="1">
        <v>13119.96</v>
      </c>
      <c r="E7" s="1">
        <v>19678.936000000002</v>
      </c>
      <c r="F7" s="1">
        <v>16875.814999999999</v>
      </c>
      <c r="G7" s="1">
        <v>14940.492</v>
      </c>
      <c r="H7" s="10">
        <v>13246.322</v>
      </c>
      <c r="I7" s="11">
        <f t="shared" si="0"/>
        <v>16232.229166666666</v>
      </c>
      <c r="J7" s="11">
        <f t="shared" si="1"/>
        <v>1098.6346860872457</v>
      </c>
      <c r="K7" s="12" t="s">
        <v>5</v>
      </c>
    </row>
    <row r="8" spans="2:11" x14ac:dyDescent="0.3">
      <c r="B8" s="5" t="s">
        <v>8</v>
      </c>
      <c r="C8" s="1">
        <v>6408.49</v>
      </c>
      <c r="D8" s="1">
        <v>9299.25</v>
      </c>
      <c r="E8" s="1">
        <v>15469.9</v>
      </c>
      <c r="F8" s="1">
        <v>8247.491</v>
      </c>
      <c r="G8" s="1">
        <v>7436.2640000000001</v>
      </c>
      <c r="H8" s="10">
        <v>5354.6390000000001</v>
      </c>
      <c r="I8" s="11">
        <f t="shared" si="0"/>
        <v>8702.6723333333339</v>
      </c>
      <c r="J8" s="11">
        <f t="shared" si="1"/>
        <v>1337.8554055060706</v>
      </c>
      <c r="K8" s="12" t="s">
        <v>5</v>
      </c>
    </row>
    <row r="9" spans="2:11" x14ac:dyDescent="0.3">
      <c r="B9" s="5" t="s">
        <v>9</v>
      </c>
      <c r="C9" s="1">
        <v>9724.2199999999993</v>
      </c>
      <c r="D9" s="1">
        <v>9454.5460000000003</v>
      </c>
      <c r="E9" s="1">
        <v>3175.848</v>
      </c>
      <c r="F9" s="1">
        <v>11031.743</v>
      </c>
      <c r="G9" s="1">
        <v>5464.1841999999997</v>
      </c>
      <c r="H9" s="10">
        <v>6876.8105999999998</v>
      </c>
      <c r="I9" s="11">
        <f t="shared" si="0"/>
        <v>7621.225300000001</v>
      </c>
      <c r="J9" s="11">
        <f t="shared" si="1"/>
        <v>1110.3508125726953</v>
      </c>
      <c r="K9" s="12" t="s">
        <v>5</v>
      </c>
    </row>
    <row r="10" spans="2:11" x14ac:dyDescent="0.3">
      <c r="B10" s="5" t="s">
        <v>10</v>
      </c>
      <c r="C10" s="1">
        <v>21318.94743</v>
      </c>
      <c r="D10" s="1">
        <v>16914.95349</v>
      </c>
      <c r="E10" s="1">
        <v>20915.636920000001</v>
      </c>
      <c r="F10" s="1">
        <v>20490.880229999999</v>
      </c>
      <c r="G10" s="1">
        <v>17898.598419999998</v>
      </c>
      <c r="H10" s="10">
        <v>18847.359639999999</v>
      </c>
      <c r="I10" s="11">
        <f t="shared" si="0"/>
        <v>19397.729354999999</v>
      </c>
      <c r="J10" s="11">
        <f t="shared" si="1"/>
        <v>664.67572466232366</v>
      </c>
      <c r="K10" s="12" t="s">
        <v>5</v>
      </c>
    </row>
    <row r="11" spans="2:11" ht="15" thickBot="1" x14ac:dyDescent="0.35">
      <c r="B11" s="5" t="s">
        <v>11</v>
      </c>
      <c r="C11" s="13">
        <v>1529.367</v>
      </c>
      <c r="D11" s="13">
        <v>2044.7139999999999</v>
      </c>
      <c r="E11" s="13">
        <v>720.62310000000002</v>
      </c>
      <c r="F11" s="13">
        <v>708.14049999999997</v>
      </c>
      <c r="G11" s="13">
        <v>401.10550000000001</v>
      </c>
      <c r="H11" s="14">
        <v>244.7663</v>
      </c>
      <c r="I11" s="15">
        <f t="shared" si="0"/>
        <v>941.45273333333341</v>
      </c>
      <c r="J11" s="15">
        <f t="shared" si="1"/>
        <v>260.52170157098942</v>
      </c>
      <c r="K11" s="16" t="s">
        <v>5</v>
      </c>
    </row>
    <row r="12" spans="2:11" ht="15" thickBot="1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ht="15" thickBot="1" x14ac:dyDescent="0.35">
      <c r="B13" s="1"/>
      <c r="C13" s="19" t="s">
        <v>12</v>
      </c>
      <c r="D13" s="20"/>
      <c r="E13" s="20"/>
      <c r="F13" s="20"/>
      <c r="G13" s="20"/>
      <c r="H13" s="21"/>
      <c r="I13" s="1"/>
      <c r="J13" s="1"/>
      <c r="K13" s="1"/>
    </row>
    <row r="14" spans="2:11" x14ac:dyDescent="0.3">
      <c r="B14" s="5" t="s">
        <v>4</v>
      </c>
      <c r="C14" s="8">
        <v>1049.7140790000001</v>
      </c>
      <c r="D14" s="6">
        <v>1751.1852859999999</v>
      </c>
      <c r="E14" s="6">
        <v>1674.0278290000001</v>
      </c>
      <c r="F14" s="6">
        <v>939.74235799999997</v>
      </c>
      <c r="G14" s="6">
        <v>1354.5628019999999</v>
      </c>
      <c r="H14" s="7">
        <v>1406.666598</v>
      </c>
      <c r="I14" s="6">
        <f t="shared" ref="I14:I20" si="2">AVERAGE(C14:H14)</f>
        <v>1362.6498253333332</v>
      </c>
      <c r="J14" s="9">
        <f t="shared" ref="J14:J20" si="3">_xlfn.STDEV.P(C14:H14)/SQRT(COUNT(C14:H14))</f>
        <v>120.95665532706514</v>
      </c>
      <c r="K14" s="7">
        <f t="shared" ref="K14:K19" si="4">TTEST(C5:H5,C14:H14,2,2)</f>
        <v>0.10090727158850291</v>
      </c>
    </row>
    <row r="15" spans="2:11" x14ac:dyDescent="0.3">
      <c r="B15" s="5" t="s">
        <v>6</v>
      </c>
      <c r="C15" s="11">
        <v>2688.5558569999998</v>
      </c>
      <c r="D15" s="1">
        <v>3511.0422189999999</v>
      </c>
      <c r="E15" s="1">
        <v>3160.6731110000001</v>
      </c>
      <c r="F15" s="1">
        <v>2606.3378280000002</v>
      </c>
      <c r="G15" s="1">
        <v>2444.1947449999998</v>
      </c>
      <c r="H15" s="10">
        <v>2019.5183079999999</v>
      </c>
      <c r="I15" s="1">
        <f t="shared" si="2"/>
        <v>2738.3870113333328</v>
      </c>
      <c r="J15" s="12">
        <f t="shared" si="3"/>
        <v>197.10142995632398</v>
      </c>
      <c r="K15" s="10">
        <f t="shared" si="4"/>
        <v>2.5591845710995625E-3</v>
      </c>
    </row>
    <row r="16" spans="2:11" x14ac:dyDescent="0.3">
      <c r="B16" s="5" t="s">
        <v>7</v>
      </c>
      <c r="C16" s="11">
        <v>16122.35799</v>
      </c>
      <c r="D16" s="1">
        <v>16563.079099999999</v>
      </c>
      <c r="E16" s="1">
        <v>15604.90129</v>
      </c>
      <c r="F16" s="1">
        <v>15156.611699999999</v>
      </c>
      <c r="G16" s="1">
        <v>13722.56626</v>
      </c>
      <c r="H16" s="10">
        <v>15936.582609999999</v>
      </c>
      <c r="I16" s="1">
        <f t="shared" si="2"/>
        <v>15517.683158333333</v>
      </c>
      <c r="J16" s="12">
        <f t="shared" si="3"/>
        <v>372.46869207384231</v>
      </c>
      <c r="K16" s="10">
        <f t="shared" si="4"/>
        <v>0.58630084970958696</v>
      </c>
    </row>
    <row r="17" spans="2:11" x14ac:dyDescent="0.3">
      <c r="B17" s="5" t="s">
        <v>8</v>
      </c>
      <c r="C17" s="11">
        <v>1645.408293</v>
      </c>
      <c r="D17" s="1">
        <v>2853.8282250000002</v>
      </c>
      <c r="E17" s="1">
        <v>2669.6728280000002</v>
      </c>
      <c r="F17" s="1">
        <v>1986.7991850000001</v>
      </c>
      <c r="G17" s="1">
        <v>2094.7868629999998</v>
      </c>
      <c r="H17" s="10">
        <v>2324.7554460000001</v>
      </c>
      <c r="I17" s="1">
        <f t="shared" si="2"/>
        <v>2262.5418066666666</v>
      </c>
      <c r="J17" s="12">
        <f t="shared" si="3"/>
        <v>167.02256352687965</v>
      </c>
      <c r="K17" s="10">
        <f t="shared" si="4"/>
        <v>1.4200347955761747E-3</v>
      </c>
    </row>
    <row r="18" spans="2:11" x14ac:dyDescent="0.3">
      <c r="B18" s="5" t="s">
        <v>9</v>
      </c>
      <c r="C18" s="11">
        <v>4123.3152840000002</v>
      </c>
      <c r="D18" s="1">
        <v>4253.1723380000003</v>
      </c>
      <c r="E18" s="1">
        <v>5019.0417109999999</v>
      </c>
      <c r="F18" s="1">
        <v>3700.5753690000001</v>
      </c>
      <c r="G18" s="1">
        <v>4605.3794870000002</v>
      </c>
      <c r="H18" s="10">
        <v>3934.4728599999999</v>
      </c>
      <c r="I18" s="1">
        <f t="shared" si="2"/>
        <v>4272.6595081666674</v>
      </c>
      <c r="J18" s="12">
        <f t="shared" si="3"/>
        <v>177.33543979000157</v>
      </c>
      <c r="K18" s="10">
        <f t="shared" si="4"/>
        <v>2.1613773746634504E-2</v>
      </c>
    </row>
    <row r="19" spans="2:11" x14ac:dyDescent="0.3">
      <c r="B19" s="5" t="s">
        <v>10</v>
      </c>
      <c r="C19" s="11">
        <v>4467.67</v>
      </c>
      <c r="D19" s="1">
        <v>2143.1419999999998</v>
      </c>
      <c r="E19" s="1">
        <v>1225.3610000000001</v>
      </c>
      <c r="F19" s="1">
        <v>711.00310000000002</v>
      </c>
      <c r="G19" s="1">
        <v>1302</v>
      </c>
      <c r="H19" s="10">
        <v>1415</v>
      </c>
      <c r="I19" s="1">
        <f t="shared" si="2"/>
        <v>1877.3626833333335</v>
      </c>
      <c r="J19" s="12">
        <f t="shared" si="3"/>
        <v>503.06430395679945</v>
      </c>
      <c r="K19" s="10">
        <f t="shared" si="4"/>
        <v>3.2190445059432913E-9</v>
      </c>
    </row>
    <row r="20" spans="2:11" ht="15" thickBot="1" x14ac:dyDescent="0.35">
      <c r="B20" s="5" t="s">
        <v>11</v>
      </c>
      <c r="C20" s="15">
        <v>0</v>
      </c>
      <c r="D20" s="13">
        <v>0</v>
      </c>
      <c r="E20" s="13">
        <v>0</v>
      </c>
      <c r="F20" s="13">
        <v>0</v>
      </c>
      <c r="G20" s="13">
        <v>0</v>
      </c>
      <c r="H20" s="14">
        <v>0</v>
      </c>
      <c r="I20" s="13">
        <f t="shared" si="2"/>
        <v>0</v>
      </c>
      <c r="J20" s="16">
        <f t="shared" si="3"/>
        <v>0</v>
      </c>
      <c r="K20" s="14" t="s">
        <v>13</v>
      </c>
    </row>
  </sheetData>
  <mergeCells count="3">
    <mergeCell ref="C2:H2"/>
    <mergeCell ref="C4:H4"/>
    <mergeCell ref="C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2022-02-10T07:45:57Z</dcterms:created>
  <dcterms:modified xsi:type="dcterms:W3CDTF">2022-02-10T14:21:02Z</dcterms:modified>
</cp:coreProperties>
</file>