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Final source data -labelled\"/>
    </mc:Choice>
  </mc:AlternateContent>
  <xr:revisionPtr revIDLastSave="0" documentId="13_ncr:1_{63D5F3AD-0DFD-49DF-93E6-810EA97A6A1A}" xr6:coauthVersionLast="47" xr6:coauthVersionMax="47" xr10:uidLastSave="{00000000-0000-0000-0000-000000000000}"/>
  <bookViews>
    <workbookView xWindow="-108" yWindow="-108" windowWidth="23256" windowHeight="12456" xr2:uid="{B34E92F4-1625-4C2D-9645-B91AF723E6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1" l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</calcChain>
</file>

<file path=xl/sharedStrings.xml><?xml version="1.0" encoding="utf-8"?>
<sst xmlns="http://schemas.openxmlformats.org/spreadsheetml/2006/main" count="53" uniqueCount="18">
  <si>
    <t>average</t>
  </si>
  <si>
    <t>SEM</t>
  </si>
  <si>
    <t>p-value</t>
  </si>
  <si>
    <t>Wild type</t>
  </si>
  <si>
    <t>32:0</t>
  </si>
  <si>
    <t>Reference</t>
  </si>
  <si>
    <t>32:1</t>
  </si>
  <si>
    <t>34:0</t>
  </si>
  <si>
    <t>34:1</t>
  </si>
  <si>
    <t>34:2</t>
  </si>
  <si>
    <t>36:0</t>
  </si>
  <si>
    <t>36:1</t>
  </si>
  <si>
    <t>36:2</t>
  </si>
  <si>
    <t>36:4</t>
  </si>
  <si>
    <t>ΔScDIP2</t>
  </si>
  <si>
    <t>ΔScDIP2-70 (Biological replicate)</t>
  </si>
  <si>
    <t>ΔScDIP2-ES (Biological replicate)</t>
  </si>
  <si>
    <t xml:space="preserve"> DAG  (nmole/mg protein) species from yeast strains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</si>
</sst>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6A87B-E740-4245-BBC6-DC6D506184F4}">
  <dimension ref="B1:K46"/>
  <sheetViews>
    <sheetView tabSelected="1" workbookViewId="0">
      <selection activeCell="N5" sqref="N5"/>
    </sheetView>
  </sheetViews>
  <sheetFormatPr defaultRowHeight="14.4" x14ac:dyDescent="0.3"/>
  <sheetData>
    <row r="1" spans="2:11" ht="15" thickBot="1" x14ac:dyDescent="0.35"/>
    <row r="2" spans="2:11" ht="15" thickBot="1" x14ac:dyDescent="0.35">
      <c r="B2" s="1"/>
      <c r="C2" s="27" t="s">
        <v>17</v>
      </c>
      <c r="D2" s="28"/>
      <c r="E2" s="28"/>
      <c r="F2" s="28"/>
      <c r="G2" s="28"/>
      <c r="H2" s="28"/>
      <c r="I2" s="2" t="s">
        <v>0</v>
      </c>
      <c r="J2" s="3" t="s">
        <v>1</v>
      </c>
      <c r="K2" s="4" t="s">
        <v>2</v>
      </c>
    </row>
    <row r="3" spans="2:11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 x14ac:dyDescent="0.35">
      <c r="B4" s="1"/>
      <c r="C4" s="29" t="s">
        <v>3</v>
      </c>
      <c r="D4" s="30"/>
      <c r="E4" s="30"/>
      <c r="F4" s="30"/>
      <c r="G4" s="30"/>
      <c r="H4" s="31"/>
      <c r="I4" s="1"/>
      <c r="J4" s="1"/>
      <c r="K4" s="1"/>
    </row>
    <row r="5" spans="2:11" x14ac:dyDescent="0.3">
      <c r="B5" s="5" t="s">
        <v>4</v>
      </c>
      <c r="C5" s="6">
        <v>4.4009119999999999</v>
      </c>
      <c r="D5" s="7">
        <v>3.4368859999999999</v>
      </c>
      <c r="E5" s="7">
        <v>2.6856409999999999</v>
      </c>
      <c r="F5" s="7">
        <v>2.3140529999999999</v>
      </c>
      <c r="G5" s="7">
        <v>2.9456419999999999</v>
      </c>
      <c r="H5" s="8">
        <v>2.418253</v>
      </c>
      <c r="I5" s="9">
        <f>AVERAGE(C5:H5)</f>
        <v>3.0335644999999993</v>
      </c>
      <c r="J5" s="10">
        <f>_xlfn.STDEV.P(C5:H5)/SQRT(COUNT(C5:H5))</f>
        <v>0.29142340267887029</v>
      </c>
      <c r="K5" s="11" t="s">
        <v>5</v>
      </c>
    </row>
    <row r="6" spans="2:11" x14ac:dyDescent="0.3">
      <c r="B6" s="5" t="s">
        <v>6</v>
      </c>
      <c r="C6" s="12">
        <v>16.552710000000001</v>
      </c>
      <c r="D6" s="1">
        <v>24.593630000000001</v>
      </c>
      <c r="E6" s="1">
        <v>20.19828</v>
      </c>
      <c r="F6" s="1">
        <v>17.810580000000002</v>
      </c>
      <c r="G6" s="1">
        <v>27.969280000000001</v>
      </c>
      <c r="H6" s="13">
        <v>25.356480000000001</v>
      </c>
      <c r="I6" s="14">
        <f t="shared" ref="I6:I13" si="0">AVERAGE(C6:H6)</f>
        <v>22.080160000000003</v>
      </c>
      <c r="J6" s="15">
        <f t="shared" ref="J6:J13" si="1">_xlfn.STDEV.P(C6:H6)/SQRT(COUNT(C6:H6))</f>
        <v>1.7001391100844925</v>
      </c>
      <c r="K6" s="16" t="s">
        <v>5</v>
      </c>
    </row>
    <row r="7" spans="2:11" x14ac:dyDescent="0.3">
      <c r="B7" s="5" t="s">
        <v>7</v>
      </c>
      <c r="C7" s="12">
        <v>3.4328820000000002</v>
      </c>
      <c r="D7" s="1">
        <v>2.5557349999999999</v>
      </c>
      <c r="E7" s="1">
        <v>1.708901</v>
      </c>
      <c r="F7" s="1">
        <v>1.4334610000000001</v>
      </c>
      <c r="G7" s="1">
        <v>1.8711610000000001</v>
      </c>
      <c r="H7" s="13">
        <v>1.6072379999999999</v>
      </c>
      <c r="I7" s="14">
        <f t="shared" si="0"/>
        <v>2.1015630000000001</v>
      </c>
      <c r="J7" s="15">
        <f t="shared" si="1"/>
        <v>0.28267907309752816</v>
      </c>
      <c r="K7" s="16" t="s">
        <v>5</v>
      </c>
    </row>
    <row r="8" spans="2:11" x14ac:dyDescent="0.3">
      <c r="B8" s="5" t="s">
        <v>8</v>
      </c>
      <c r="C8" s="12">
        <v>23.180230000000002</v>
      </c>
      <c r="D8" s="1">
        <v>22.596240000000002</v>
      </c>
      <c r="E8" s="1">
        <v>17.336970000000001</v>
      </c>
      <c r="F8" s="1">
        <v>16.002230000000001</v>
      </c>
      <c r="G8" s="1">
        <v>23.117509999999999</v>
      </c>
      <c r="H8" s="13">
        <v>19.592300000000002</v>
      </c>
      <c r="I8" s="14">
        <f t="shared" si="0"/>
        <v>20.304246666666668</v>
      </c>
      <c r="J8" s="15">
        <f t="shared" si="1"/>
        <v>1.1697329993223753</v>
      </c>
      <c r="K8" s="16" t="s">
        <v>5</v>
      </c>
    </row>
    <row r="9" spans="2:11" x14ac:dyDescent="0.3">
      <c r="B9" s="5" t="s">
        <v>9</v>
      </c>
      <c r="C9" s="12">
        <v>0.12861900000000001</v>
      </c>
      <c r="D9" s="1">
        <v>0.20649600000000001</v>
      </c>
      <c r="E9" s="1">
        <v>0.16177800000000001</v>
      </c>
      <c r="F9" s="1">
        <v>0.13544</v>
      </c>
      <c r="G9" s="1">
        <v>0.13441900000000001</v>
      </c>
      <c r="H9" s="13">
        <v>0.108181</v>
      </c>
      <c r="I9" s="14">
        <f t="shared" si="0"/>
        <v>0.14582216666666667</v>
      </c>
      <c r="J9" s="15">
        <f t="shared" si="1"/>
        <v>1.2787288213553374E-2</v>
      </c>
      <c r="K9" s="16" t="s">
        <v>5</v>
      </c>
    </row>
    <row r="10" spans="2:11" x14ac:dyDescent="0.3">
      <c r="B10" s="5" t="s">
        <v>10</v>
      </c>
      <c r="C10" s="12">
        <v>4.3197939999999999</v>
      </c>
      <c r="D10" s="1">
        <v>1.6168439999999999</v>
      </c>
      <c r="E10" s="1">
        <v>1.8655660000000001</v>
      </c>
      <c r="F10" s="1">
        <v>1.3330919999999999</v>
      </c>
      <c r="G10" s="1">
        <v>1.092433</v>
      </c>
      <c r="H10" s="13">
        <v>0.96246699999999996</v>
      </c>
      <c r="I10" s="14">
        <f t="shared" si="0"/>
        <v>1.8650326666666668</v>
      </c>
      <c r="J10" s="15">
        <f t="shared" si="1"/>
        <v>0.46493568858640516</v>
      </c>
      <c r="K10" s="16" t="s">
        <v>5</v>
      </c>
    </row>
    <row r="11" spans="2:11" x14ac:dyDescent="0.3">
      <c r="B11" s="5" t="s">
        <v>11</v>
      </c>
      <c r="C11" s="12">
        <v>7.32104</v>
      </c>
      <c r="D11" s="1">
        <v>6.4391239999999996</v>
      </c>
      <c r="E11" s="1">
        <v>4.3768649999999996</v>
      </c>
      <c r="F11" s="1">
        <v>3.5579489999999998</v>
      </c>
      <c r="G11" s="1">
        <v>5.7327760000000003</v>
      </c>
      <c r="H11" s="13">
        <v>4.866994</v>
      </c>
      <c r="I11" s="14">
        <f t="shared" si="0"/>
        <v>5.3824579999999997</v>
      </c>
      <c r="J11" s="15">
        <f t="shared" si="1"/>
        <v>0.51648167159665781</v>
      </c>
      <c r="K11" s="16" t="s">
        <v>5</v>
      </c>
    </row>
    <row r="12" spans="2:11" x14ac:dyDescent="0.3">
      <c r="B12" s="5" t="s">
        <v>12</v>
      </c>
      <c r="C12" s="12">
        <v>6.3380000000000006E-2</v>
      </c>
      <c r="D12" s="1">
        <v>0.114164</v>
      </c>
      <c r="E12" s="1">
        <v>8.8762999999999995E-2</v>
      </c>
      <c r="F12" s="1">
        <v>6.4359E-2</v>
      </c>
      <c r="G12" s="1">
        <v>5.8451000000000003E-2</v>
      </c>
      <c r="H12" s="13">
        <v>5.679E-2</v>
      </c>
      <c r="I12" s="14">
        <f t="shared" si="0"/>
        <v>7.4317833333333347E-2</v>
      </c>
      <c r="J12" s="15">
        <f t="shared" si="1"/>
        <v>8.456055914802061E-3</v>
      </c>
      <c r="K12" s="16" t="s">
        <v>5</v>
      </c>
    </row>
    <row r="13" spans="2:11" ht="15" thickBot="1" x14ac:dyDescent="0.35">
      <c r="B13" s="5" t="s">
        <v>13</v>
      </c>
      <c r="C13" s="17">
        <v>1.123E-2</v>
      </c>
      <c r="D13" s="18">
        <v>1.4187E-2</v>
      </c>
      <c r="E13" s="18">
        <v>2.4905E-2</v>
      </c>
      <c r="F13" s="18">
        <v>2.5422E-2</v>
      </c>
      <c r="G13" s="18">
        <v>1.4770999999999999E-2</v>
      </c>
      <c r="H13" s="19">
        <v>1.2503E-2</v>
      </c>
      <c r="I13" s="20">
        <f t="shared" si="0"/>
        <v>1.716966666666667E-2</v>
      </c>
      <c r="J13" s="21">
        <f t="shared" si="1"/>
        <v>2.3549221934146846E-3</v>
      </c>
      <c r="K13" s="22" t="s">
        <v>5</v>
      </c>
    </row>
    <row r="14" spans="2:11" ht="15" thickBot="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1" ht="15" thickBot="1" x14ac:dyDescent="0.35">
      <c r="B15" s="1"/>
      <c r="C15" s="29" t="s">
        <v>14</v>
      </c>
      <c r="D15" s="30"/>
      <c r="E15" s="30"/>
      <c r="F15" s="30"/>
      <c r="G15" s="30"/>
      <c r="H15" s="31"/>
      <c r="I15" s="1"/>
      <c r="J15" s="1"/>
      <c r="K15" s="1"/>
    </row>
    <row r="16" spans="2:11" x14ac:dyDescent="0.3">
      <c r="B16" s="23" t="s">
        <v>4</v>
      </c>
      <c r="C16" s="12">
        <v>3.5723549999999999</v>
      </c>
      <c r="D16" s="1">
        <v>8.0757899999999996</v>
      </c>
      <c r="E16" s="1">
        <v>2.8135599999999998</v>
      </c>
      <c r="F16" s="1">
        <v>1.8655489999999999</v>
      </c>
      <c r="G16" s="1">
        <v>7.1027950000000004</v>
      </c>
      <c r="H16" s="13">
        <v>5.4126450000000004</v>
      </c>
      <c r="I16" s="9">
        <f t="shared" ref="I16:I24" si="2">AVERAGE(C16:H16)</f>
        <v>4.8071156666666672</v>
      </c>
      <c r="J16" s="10">
        <f t="shared" ref="J16:J24" si="3">_xlfn.STDEV.P(C16:H16)/SQRT(COUNT(C16:H16))</f>
        <v>0.92003553414020245</v>
      </c>
      <c r="K16" s="8">
        <f t="shared" ref="K16:K24" si="4">_xlfn.T.TEST(C5:H5,C16:H16,2,2)</f>
        <v>0.12435619582377654</v>
      </c>
    </row>
    <row r="17" spans="2:11" x14ac:dyDescent="0.3">
      <c r="B17" s="23" t="s">
        <v>6</v>
      </c>
      <c r="C17" s="12">
        <v>25.457229999999999</v>
      </c>
      <c r="D17" s="1">
        <v>19.64725</v>
      </c>
      <c r="E17" s="1">
        <v>27.561669999999999</v>
      </c>
      <c r="F17" s="1">
        <v>14.318339999999999</v>
      </c>
      <c r="G17" s="1">
        <v>19.772870000000001</v>
      </c>
      <c r="H17" s="13">
        <v>18.19942</v>
      </c>
      <c r="I17" s="14">
        <f t="shared" si="2"/>
        <v>20.826129999999999</v>
      </c>
      <c r="J17" s="15">
        <f t="shared" si="3"/>
        <v>1.8147898339584358</v>
      </c>
      <c r="K17" s="13">
        <f t="shared" si="4"/>
        <v>0.65511512257211391</v>
      </c>
    </row>
    <row r="18" spans="2:11" x14ac:dyDescent="0.3">
      <c r="B18" s="23" t="s">
        <v>7</v>
      </c>
      <c r="C18" s="12">
        <v>2.8145880000000001</v>
      </c>
      <c r="D18" s="1">
        <v>6.4424029999999997</v>
      </c>
      <c r="E18" s="1">
        <v>1.7609360000000001</v>
      </c>
      <c r="F18" s="1">
        <v>1.2733449999999999</v>
      </c>
      <c r="G18" s="1">
        <v>5.8667109999999996</v>
      </c>
      <c r="H18" s="13">
        <v>4.2593589999999999</v>
      </c>
      <c r="I18" s="14">
        <f t="shared" si="2"/>
        <v>3.7362236666666662</v>
      </c>
      <c r="J18" s="15">
        <f t="shared" si="3"/>
        <v>0.79848812753845688</v>
      </c>
      <c r="K18" s="13">
        <f t="shared" si="4"/>
        <v>0.10860635039071638</v>
      </c>
    </row>
    <row r="19" spans="2:11" x14ac:dyDescent="0.3">
      <c r="B19" s="23" t="s">
        <v>8</v>
      </c>
      <c r="C19" s="12">
        <v>23.37885</v>
      </c>
      <c r="D19" s="1">
        <v>17.967369999999999</v>
      </c>
      <c r="E19" s="1">
        <v>23.089289999999998</v>
      </c>
      <c r="F19" s="1">
        <v>12.81997</v>
      </c>
      <c r="G19" s="1">
        <v>16.390339999999998</v>
      </c>
      <c r="H19" s="13">
        <v>14.329079999999999</v>
      </c>
      <c r="I19" s="14">
        <f t="shared" si="2"/>
        <v>17.995816666666666</v>
      </c>
      <c r="J19" s="15">
        <f t="shared" si="3"/>
        <v>1.64766863497702</v>
      </c>
      <c r="K19" s="13">
        <f t="shared" si="4"/>
        <v>0.32156236242829289</v>
      </c>
    </row>
    <row r="20" spans="2:11" x14ac:dyDescent="0.3">
      <c r="B20" s="23" t="s">
        <v>9</v>
      </c>
      <c r="C20" s="12">
        <v>0.18674499999999999</v>
      </c>
      <c r="D20" s="1">
        <v>0.123903</v>
      </c>
      <c r="E20" s="1">
        <v>0.14856800000000001</v>
      </c>
      <c r="F20" s="1">
        <v>9.4119999999999995E-2</v>
      </c>
      <c r="G20" s="1">
        <v>0.119905</v>
      </c>
      <c r="H20" s="13">
        <v>9.3476000000000004E-2</v>
      </c>
      <c r="I20" s="14">
        <f t="shared" si="2"/>
        <v>0.12778616666666667</v>
      </c>
      <c r="J20" s="15">
        <f t="shared" si="3"/>
        <v>1.3224365885693859E-2</v>
      </c>
      <c r="K20" s="13">
        <f t="shared" si="4"/>
        <v>0.39180746033846336</v>
      </c>
    </row>
    <row r="21" spans="2:11" x14ac:dyDescent="0.3">
      <c r="B21" s="23" t="s">
        <v>10</v>
      </c>
      <c r="C21" s="12">
        <v>52.195079999999997</v>
      </c>
      <c r="D21" s="1">
        <v>33.475380000000001</v>
      </c>
      <c r="E21" s="1">
        <v>45.961379999999998</v>
      </c>
      <c r="F21" s="1">
        <v>22.575679999999998</v>
      </c>
      <c r="G21" s="1">
        <v>27.77983</v>
      </c>
      <c r="H21" s="13">
        <v>25.176300000000001</v>
      </c>
      <c r="I21" s="14">
        <f t="shared" si="2"/>
        <v>34.527274999999996</v>
      </c>
      <c r="J21" s="15">
        <f t="shared" si="3"/>
        <v>4.4715332452537702</v>
      </c>
      <c r="K21" s="13">
        <f t="shared" si="4"/>
        <v>5.8371090895640773E-5</v>
      </c>
    </row>
    <row r="22" spans="2:11" x14ac:dyDescent="0.3">
      <c r="B22" s="23" t="s">
        <v>11</v>
      </c>
      <c r="C22" s="12">
        <v>49.935339999999997</v>
      </c>
      <c r="D22" s="1">
        <v>38.538829999999997</v>
      </c>
      <c r="E22" s="1">
        <v>54.063279999999999</v>
      </c>
      <c r="F22" s="1">
        <v>28.08597</v>
      </c>
      <c r="G22" s="1">
        <v>38.785240000000002</v>
      </c>
      <c r="H22" s="13">
        <v>35.698860000000003</v>
      </c>
      <c r="I22" s="14">
        <f t="shared" si="2"/>
        <v>40.851253333333332</v>
      </c>
      <c r="J22" s="15">
        <f t="shared" si="3"/>
        <v>3.5597815461061884</v>
      </c>
      <c r="K22" s="13">
        <f t="shared" si="4"/>
        <v>4.1323694929021167E-6</v>
      </c>
    </row>
    <row r="23" spans="2:11" x14ac:dyDescent="0.3">
      <c r="B23" s="23" t="s">
        <v>12</v>
      </c>
      <c r="C23" s="12">
        <v>7.1096000000000006E-2</v>
      </c>
      <c r="D23" s="1">
        <v>5.5777E-2</v>
      </c>
      <c r="E23" s="1">
        <v>5.5875000000000001E-2</v>
      </c>
      <c r="F23" s="1">
        <v>4.2575000000000002E-2</v>
      </c>
      <c r="G23" s="1">
        <v>5.7234E-2</v>
      </c>
      <c r="H23" s="13">
        <v>4.2424999999999997E-2</v>
      </c>
      <c r="I23" s="14">
        <f t="shared" si="2"/>
        <v>5.4163666666666666E-2</v>
      </c>
      <c r="J23" s="15">
        <f t="shared" si="3"/>
        <v>3.9922002264601202E-3</v>
      </c>
      <c r="K23" s="13">
        <f t="shared" si="4"/>
        <v>7.7466617533905061E-2</v>
      </c>
    </row>
    <row r="24" spans="2:11" ht="15" thickBot="1" x14ac:dyDescent="0.35">
      <c r="B24" s="23" t="s">
        <v>13</v>
      </c>
      <c r="C24" s="17">
        <v>1.3287999999999999E-2</v>
      </c>
      <c r="D24" s="18">
        <v>1.2763E-2</v>
      </c>
      <c r="E24" s="18">
        <v>2.3344E-2</v>
      </c>
      <c r="F24" s="18">
        <v>2.0195000000000001E-2</v>
      </c>
      <c r="G24" s="18">
        <v>1.136E-2</v>
      </c>
      <c r="H24" s="19">
        <v>1.0401000000000001E-2</v>
      </c>
      <c r="I24" s="20">
        <f t="shared" si="2"/>
        <v>1.5225166666666665E-2</v>
      </c>
      <c r="J24" s="21">
        <f t="shared" si="3"/>
        <v>1.9624366573877689E-3</v>
      </c>
      <c r="K24" s="19">
        <f t="shared" si="4"/>
        <v>0.57535639019946294</v>
      </c>
    </row>
    <row r="25" spans="2:11" ht="15" thickBo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 ht="15" thickBot="1" x14ac:dyDescent="0.35">
      <c r="B26" s="1"/>
      <c r="C26" s="29" t="s">
        <v>15</v>
      </c>
      <c r="D26" s="30"/>
      <c r="E26" s="30"/>
      <c r="F26" s="30"/>
      <c r="G26" s="30"/>
      <c r="H26" s="31"/>
      <c r="I26" s="1"/>
      <c r="J26" s="1"/>
      <c r="K26" s="1"/>
    </row>
    <row r="27" spans="2:11" x14ac:dyDescent="0.3">
      <c r="B27" s="23" t="s">
        <v>4</v>
      </c>
      <c r="C27" s="24">
        <v>3.3888090000000002</v>
      </c>
      <c r="D27" s="25">
        <v>3.1669990000000001</v>
      </c>
      <c r="E27" s="25">
        <v>8.5822599999999998</v>
      </c>
      <c r="F27" s="25">
        <v>2.3256320000000001</v>
      </c>
      <c r="G27" s="25">
        <v>2.1988620000000001</v>
      </c>
      <c r="H27" s="26">
        <v>6.9746920000000001</v>
      </c>
      <c r="I27" s="9">
        <f t="shared" ref="I27:I35" si="5">AVERAGE(C27:H27)</f>
        <v>4.4395423333333337</v>
      </c>
      <c r="J27" s="10">
        <f t="shared" ref="J27:J35" si="6">_xlfn.STDEV.P(C27:H27)/SQRT(COUNT(C27:H27))</f>
        <v>0.99724294689382542</v>
      </c>
      <c r="K27" s="8">
        <f t="shared" ref="K27:K35" si="7">_xlfn.T.TEST(C5:H5,C27:H27,2,2)</f>
        <v>0.2449334469778828</v>
      </c>
    </row>
    <row r="28" spans="2:11" x14ac:dyDescent="0.3">
      <c r="B28" s="23" t="s">
        <v>6</v>
      </c>
      <c r="C28" s="24">
        <v>26.643419999999999</v>
      </c>
      <c r="D28" s="25">
        <v>24.748799999999999</v>
      </c>
      <c r="E28" s="25">
        <v>23.818960000000001</v>
      </c>
      <c r="F28" s="25">
        <v>20.166350000000001</v>
      </c>
      <c r="G28" s="25">
        <v>21.960329999999999</v>
      </c>
      <c r="H28" s="26">
        <v>19.458290000000002</v>
      </c>
      <c r="I28" s="14">
        <f t="shared" si="5"/>
        <v>22.799358333333334</v>
      </c>
      <c r="J28" s="15">
        <f t="shared" si="6"/>
        <v>1.0330128468476523</v>
      </c>
      <c r="K28" s="13">
        <f t="shared" si="7"/>
        <v>0.74819286894849935</v>
      </c>
    </row>
    <row r="29" spans="2:11" x14ac:dyDescent="0.3">
      <c r="B29" s="23" t="s">
        <v>7</v>
      </c>
      <c r="C29" s="24">
        <v>2.3061600000000002</v>
      </c>
      <c r="D29" s="25">
        <v>2.1207419999999999</v>
      </c>
      <c r="E29" s="25">
        <v>6.9094009999999999</v>
      </c>
      <c r="F29" s="25">
        <v>1.3839079999999999</v>
      </c>
      <c r="G29" s="25">
        <v>1.256842</v>
      </c>
      <c r="H29" s="26">
        <v>4.944515</v>
      </c>
      <c r="I29" s="14">
        <f t="shared" si="5"/>
        <v>3.1535946666666668</v>
      </c>
      <c r="J29" s="15">
        <f t="shared" si="6"/>
        <v>0.84701876825341782</v>
      </c>
      <c r="K29" s="13">
        <f t="shared" si="7"/>
        <v>0.30741045279090251</v>
      </c>
    </row>
    <row r="30" spans="2:11" x14ac:dyDescent="0.3">
      <c r="B30" s="23" t="s">
        <v>8</v>
      </c>
      <c r="C30" s="24">
        <v>21.42933</v>
      </c>
      <c r="D30" s="25">
        <v>18.591660000000001</v>
      </c>
      <c r="E30" s="25">
        <v>17.98837</v>
      </c>
      <c r="F30" s="25">
        <v>15.36265</v>
      </c>
      <c r="G30" s="25">
        <v>15.715479999999999</v>
      </c>
      <c r="H30" s="26">
        <v>14.986610000000001</v>
      </c>
      <c r="I30" s="14">
        <f t="shared" si="5"/>
        <v>17.345683333333334</v>
      </c>
      <c r="J30" s="15">
        <f t="shared" si="6"/>
        <v>0.92491568992249651</v>
      </c>
      <c r="K30" s="13">
        <f t="shared" si="7"/>
        <v>0.10021863011238692</v>
      </c>
    </row>
    <row r="31" spans="2:11" x14ac:dyDescent="0.3">
      <c r="B31" s="23" t="s">
        <v>9</v>
      </c>
      <c r="C31" s="24">
        <v>0.15760299999999999</v>
      </c>
      <c r="D31" s="25">
        <v>0.16237099999999999</v>
      </c>
      <c r="E31" s="25">
        <v>0.14211699999999999</v>
      </c>
      <c r="F31" s="25">
        <v>0.153978</v>
      </c>
      <c r="G31" s="25">
        <v>0.130803</v>
      </c>
      <c r="H31" s="26">
        <v>0.14275099999999999</v>
      </c>
      <c r="I31" s="14">
        <f t="shared" si="5"/>
        <v>0.1482705</v>
      </c>
      <c r="J31" s="15">
        <f t="shared" si="6"/>
        <v>4.3841229057563803E-3</v>
      </c>
      <c r="K31" s="13">
        <f t="shared" si="7"/>
        <v>0.87197378047170826</v>
      </c>
    </row>
    <row r="32" spans="2:11" x14ac:dyDescent="0.3">
      <c r="B32" s="23" t="s">
        <v>10</v>
      </c>
      <c r="C32" s="24">
        <v>42.758119999999998</v>
      </c>
      <c r="D32" s="25">
        <v>36.50553</v>
      </c>
      <c r="E32" s="25">
        <v>30.61572</v>
      </c>
      <c r="F32" s="25">
        <v>26.579470000000001</v>
      </c>
      <c r="G32" s="25">
        <v>26.016010000000001</v>
      </c>
      <c r="H32" s="26">
        <v>25.244759999999999</v>
      </c>
      <c r="I32" s="14">
        <f t="shared" si="5"/>
        <v>31.286601666666666</v>
      </c>
      <c r="J32" s="15">
        <f t="shared" si="6"/>
        <v>2.6125929212623449</v>
      </c>
      <c r="K32" s="13">
        <f t="shared" si="7"/>
        <v>1.4231871379080536E-6</v>
      </c>
    </row>
    <row r="33" spans="2:11" x14ac:dyDescent="0.3">
      <c r="B33" s="23" t="s">
        <v>11</v>
      </c>
      <c r="C33" s="24">
        <v>52.262090000000001</v>
      </c>
      <c r="D33" s="25">
        <v>48.545720000000003</v>
      </c>
      <c r="E33" s="25">
        <v>46.721809999999998</v>
      </c>
      <c r="F33" s="25">
        <v>39.55706</v>
      </c>
      <c r="G33" s="25">
        <v>43.076030000000003</v>
      </c>
      <c r="H33" s="26">
        <v>38.16818</v>
      </c>
      <c r="I33" s="14">
        <f t="shared" si="5"/>
        <v>44.721814999999999</v>
      </c>
      <c r="J33" s="15">
        <f t="shared" si="6"/>
        <v>2.0262952696577772</v>
      </c>
      <c r="K33" s="13">
        <f t="shared" si="7"/>
        <v>9.4637272739601247E-9</v>
      </c>
    </row>
    <row r="34" spans="2:11" x14ac:dyDescent="0.3">
      <c r="B34" s="23" t="s">
        <v>12</v>
      </c>
      <c r="C34" s="24">
        <v>8.5951E-2</v>
      </c>
      <c r="D34" s="25">
        <v>7.3636999999999994E-2</v>
      </c>
      <c r="E34" s="25">
        <v>6.5275E-2</v>
      </c>
      <c r="F34" s="25">
        <v>6.6913E-2</v>
      </c>
      <c r="G34" s="25">
        <v>6.0285999999999999E-2</v>
      </c>
      <c r="H34" s="26">
        <v>6.0172000000000003E-2</v>
      </c>
      <c r="I34" s="14">
        <f t="shared" si="5"/>
        <v>6.8705666666666679E-2</v>
      </c>
      <c r="J34" s="15">
        <f t="shared" si="6"/>
        <v>3.6530693005765126E-3</v>
      </c>
      <c r="K34" s="13">
        <f t="shared" si="7"/>
        <v>0.59031566551348857</v>
      </c>
    </row>
    <row r="35" spans="2:11" ht="15" thickBot="1" x14ac:dyDescent="0.35">
      <c r="B35" s="23" t="s">
        <v>13</v>
      </c>
      <c r="C35" s="17">
        <v>2.1895999999999999E-2</v>
      </c>
      <c r="D35" s="18">
        <v>1.8311999999999998E-2</v>
      </c>
      <c r="E35" s="18">
        <v>1.418E-2</v>
      </c>
      <c r="F35" s="18">
        <v>2.0650000000000002E-2</v>
      </c>
      <c r="G35" s="18">
        <v>1.1284000000000001E-2</v>
      </c>
      <c r="H35" s="19">
        <v>1.1084999999999999E-2</v>
      </c>
      <c r="I35" s="20">
        <f t="shared" si="5"/>
        <v>1.6234499999999999E-2</v>
      </c>
      <c r="J35" s="21">
        <f t="shared" si="6"/>
        <v>1.7568200399522391E-3</v>
      </c>
      <c r="K35" s="19">
        <f t="shared" si="7"/>
        <v>0.77732195910289414</v>
      </c>
    </row>
    <row r="36" spans="2:11" ht="15" thickBot="1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ht="15" thickBot="1" x14ac:dyDescent="0.35">
      <c r="B37" s="1"/>
      <c r="C37" s="29" t="s">
        <v>16</v>
      </c>
      <c r="D37" s="30"/>
      <c r="E37" s="30"/>
      <c r="F37" s="30"/>
      <c r="G37" s="30"/>
      <c r="H37" s="31"/>
      <c r="I37" s="1"/>
      <c r="J37" s="1"/>
      <c r="K37" s="1"/>
    </row>
    <row r="38" spans="2:11" x14ac:dyDescent="0.3">
      <c r="B38" s="23" t="s">
        <v>4</v>
      </c>
      <c r="C38" s="12">
        <v>5.3611389999999997</v>
      </c>
      <c r="D38" s="1">
        <v>7.543685</v>
      </c>
      <c r="E38" s="1">
        <v>6.8433619999999999</v>
      </c>
      <c r="F38" s="1">
        <v>2.4128479999999999</v>
      </c>
      <c r="G38" s="1">
        <v>5.7868310000000003</v>
      </c>
      <c r="H38" s="13">
        <v>2.5799599999999998</v>
      </c>
      <c r="I38" s="9">
        <f t="shared" ref="I38:I46" si="8">AVERAGE(C38:H38)</f>
        <v>5.0879708333333333</v>
      </c>
      <c r="J38" s="10">
        <f t="shared" ref="J38:J46" si="9">_xlfn.STDEV.P(C38:H38)/SQRT(COUNT(C38:H38))</f>
        <v>0.8014112051346054</v>
      </c>
      <c r="K38" s="8">
        <f t="shared" ref="K38:K46" si="10">_xlfn.T.TEST(C5:H5,C38:H38,2,2)</f>
        <v>5.250861775446606E-2</v>
      </c>
    </row>
    <row r="39" spans="2:11" x14ac:dyDescent="0.3">
      <c r="B39" s="23" t="s">
        <v>6</v>
      </c>
      <c r="C39" s="12">
        <v>14.58145</v>
      </c>
      <c r="D39" s="1">
        <v>33.467529999999996</v>
      </c>
      <c r="E39" s="1">
        <v>26.787949999999999</v>
      </c>
      <c r="F39" s="1">
        <v>22.062609999999999</v>
      </c>
      <c r="G39" s="1">
        <v>26.567620000000002</v>
      </c>
      <c r="H39" s="13">
        <v>16.818770000000001</v>
      </c>
      <c r="I39" s="14">
        <f t="shared" si="8"/>
        <v>23.380988333333335</v>
      </c>
      <c r="J39" s="15">
        <f t="shared" si="9"/>
        <v>2.612645730834311</v>
      </c>
      <c r="K39" s="13">
        <f t="shared" si="10"/>
        <v>0.7112027653905304</v>
      </c>
    </row>
    <row r="40" spans="2:11" x14ac:dyDescent="0.3">
      <c r="B40" s="23" t="s">
        <v>7</v>
      </c>
      <c r="C40" s="12">
        <v>3.919629</v>
      </c>
      <c r="D40" s="1">
        <v>5.5577690000000004</v>
      </c>
      <c r="E40" s="1">
        <v>5.1258229999999996</v>
      </c>
      <c r="F40" s="1">
        <v>1.452461</v>
      </c>
      <c r="G40" s="1">
        <v>4.6979050000000004</v>
      </c>
      <c r="H40" s="13">
        <v>1.981903</v>
      </c>
      <c r="I40" s="14">
        <f t="shared" si="8"/>
        <v>3.7892483333333336</v>
      </c>
      <c r="J40" s="15">
        <f t="shared" si="9"/>
        <v>0.63429368940905251</v>
      </c>
      <c r="K40" s="13">
        <f t="shared" si="10"/>
        <v>5.081844888528278E-2</v>
      </c>
    </row>
    <row r="41" spans="2:11" x14ac:dyDescent="0.3">
      <c r="B41" s="23" t="s">
        <v>8</v>
      </c>
      <c r="C41" s="12">
        <v>11.61501</v>
      </c>
      <c r="D41" s="1">
        <v>31.526589999999999</v>
      </c>
      <c r="E41" s="1">
        <v>24.609200000000001</v>
      </c>
      <c r="F41" s="1">
        <v>18.805789999999998</v>
      </c>
      <c r="G41" s="1">
        <v>23.461120000000001</v>
      </c>
      <c r="H41" s="13">
        <v>15.04036</v>
      </c>
      <c r="I41" s="14">
        <f t="shared" si="8"/>
        <v>20.843011666666666</v>
      </c>
      <c r="J41" s="15">
        <f t="shared" si="9"/>
        <v>2.6778648473046767</v>
      </c>
      <c r="K41" s="13">
        <f t="shared" si="10"/>
        <v>0.86969801796701174</v>
      </c>
    </row>
    <row r="42" spans="2:11" x14ac:dyDescent="0.3">
      <c r="B42" s="23" t="s">
        <v>9</v>
      </c>
      <c r="C42" s="12">
        <v>0.110054</v>
      </c>
      <c r="D42" s="1">
        <v>0.19259499999999999</v>
      </c>
      <c r="E42" s="1">
        <v>0.14715500000000001</v>
      </c>
      <c r="F42" s="1">
        <v>0.109044</v>
      </c>
      <c r="G42" s="1">
        <v>0.165051</v>
      </c>
      <c r="H42" s="13">
        <v>9.0745000000000006E-2</v>
      </c>
      <c r="I42" s="14">
        <f t="shared" si="8"/>
        <v>0.13577400000000001</v>
      </c>
      <c r="J42" s="15">
        <f t="shared" si="9"/>
        <v>1.4547735669550466E-2</v>
      </c>
      <c r="K42" s="13">
        <f t="shared" si="10"/>
        <v>0.64596907697551709</v>
      </c>
    </row>
    <row r="43" spans="2:11" x14ac:dyDescent="0.3">
      <c r="B43" s="23" t="s">
        <v>10</v>
      </c>
      <c r="C43" s="12">
        <v>28.46565</v>
      </c>
      <c r="D43" s="1">
        <v>36.903089999999999</v>
      </c>
      <c r="E43" s="1">
        <v>47.460940000000001</v>
      </c>
      <c r="F43" s="1">
        <v>31.266249999999999</v>
      </c>
      <c r="G43" s="1">
        <v>42.331139999999998</v>
      </c>
      <c r="H43" s="13">
        <v>21.925930000000001</v>
      </c>
      <c r="I43" s="14">
        <f t="shared" si="8"/>
        <v>34.725500000000004</v>
      </c>
      <c r="J43" s="15">
        <f t="shared" si="9"/>
        <v>3.4950767547651918</v>
      </c>
      <c r="K43" s="13">
        <f t="shared" si="10"/>
        <v>6.8412543228959035E-6</v>
      </c>
    </row>
    <row r="44" spans="2:11" x14ac:dyDescent="0.3">
      <c r="B44" s="23" t="s">
        <v>11</v>
      </c>
      <c r="C44" s="12">
        <v>28.602070000000001</v>
      </c>
      <c r="D44" s="1">
        <v>45.647860000000001</v>
      </c>
      <c r="E44" s="1">
        <v>52.5456</v>
      </c>
      <c r="F44" s="1">
        <v>43.276670000000003</v>
      </c>
      <c r="G44" s="1">
        <v>52.113419999999998</v>
      </c>
      <c r="H44" s="13">
        <v>32.990670000000001</v>
      </c>
      <c r="I44" s="14">
        <f t="shared" si="8"/>
        <v>42.529381666666666</v>
      </c>
      <c r="J44" s="15">
        <f t="shared" si="9"/>
        <v>3.6795938708741369</v>
      </c>
      <c r="K44" s="13">
        <f t="shared" si="10"/>
        <v>3.6500137620973693E-6</v>
      </c>
    </row>
    <row r="45" spans="2:11" x14ac:dyDescent="0.3">
      <c r="B45" s="23" t="s">
        <v>12</v>
      </c>
      <c r="C45" s="12">
        <v>4.4438999999999999E-2</v>
      </c>
      <c r="D45" s="1">
        <v>7.5056999999999999E-2</v>
      </c>
      <c r="E45" s="1">
        <v>6.0560999999999997E-2</v>
      </c>
      <c r="F45" s="1">
        <v>4.4541999999999998E-2</v>
      </c>
      <c r="G45" s="1">
        <v>6.7974000000000007E-2</v>
      </c>
      <c r="H45" s="13">
        <v>3.8032999999999997E-2</v>
      </c>
      <c r="I45" s="14">
        <f t="shared" si="8"/>
        <v>5.510099999999999E-2</v>
      </c>
      <c r="J45" s="15">
        <f t="shared" si="9"/>
        <v>5.5534149003613701E-3</v>
      </c>
      <c r="K45" s="13">
        <f t="shared" si="10"/>
        <v>0.11357363613955231</v>
      </c>
    </row>
    <row r="46" spans="2:11" ht="15" thickBot="1" x14ac:dyDescent="0.35">
      <c r="B46" s="23" t="s">
        <v>13</v>
      </c>
      <c r="C46" s="17">
        <v>7.3870000000000003E-3</v>
      </c>
      <c r="D46" s="18">
        <v>1.2064999999999999E-2</v>
      </c>
      <c r="E46" s="18">
        <v>1.2201E-2</v>
      </c>
      <c r="F46" s="18">
        <v>1.1393E-2</v>
      </c>
      <c r="G46" s="18">
        <v>9.8619999999999992E-3</v>
      </c>
      <c r="H46" s="19">
        <v>1.2632000000000001E-2</v>
      </c>
      <c r="I46" s="20">
        <f t="shared" si="8"/>
        <v>1.0923333333333334E-2</v>
      </c>
      <c r="J46" s="21">
        <f t="shared" si="9"/>
        <v>7.3989573840082612E-4</v>
      </c>
      <c r="K46" s="19">
        <f t="shared" si="10"/>
        <v>4.3506120545540733E-2</v>
      </c>
    </row>
  </sheetData>
  <mergeCells count="5">
    <mergeCell ref="C2:H2"/>
    <mergeCell ref="C4:H4"/>
    <mergeCell ref="C15:H15"/>
    <mergeCell ref="C26:H26"/>
    <mergeCell ref="C37:H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2022-02-10T07:44:12Z</dcterms:created>
  <dcterms:modified xsi:type="dcterms:W3CDTF">2022-02-10T14:23:49Z</dcterms:modified>
</cp:coreProperties>
</file>