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esktop folders\DAG story new flow\seven figures\Final submission\eLife_revision\final docs\elife-full submission\Source files for elife\final\Final source data -labelled\"/>
    </mc:Choice>
  </mc:AlternateContent>
  <xr:revisionPtr revIDLastSave="0" documentId="13_ncr:1_{73A479AC-F772-4703-9C1A-96B4ED29E70B}" xr6:coauthVersionLast="47" xr6:coauthVersionMax="47" xr10:uidLastSave="{00000000-0000-0000-0000-000000000000}"/>
  <bookViews>
    <workbookView xWindow="-108" yWindow="-108" windowWidth="23256" windowHeight="12456" xr2:uid="{EC824DAE-9694-4C1C-BE5F-75812D4C714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79" i="1" l="1"/>
  <c r="N79" i="1"/>
  <c r="M79" i="1"/>
  <c r="L79" i="1"/>
  <c r="K79" i="1"/>
  <c r="O78" i="1"/>
  <c r="N78" i="1"/>
  <c r="M78" i="1"/>
  <c r="L78" i="1"/>
  <c r="K78" i="1"/>
  <c r="O77" i="1"/>
  <c r="N77" i="1"/>
  <c r="M77" i="1"/>
  <c r="L77" i="1"/>
  <c r="K77" i="1"/>
  <c r="O76" i="1"/>
  <c r="N76" i="1"/>
  <c r="M76" i="1"/>
  <c r="L76" i="1"/>
  <c r="K76" i="1"/>
  <c r="O75" i="1"/>
  <c r="N75" i="1"/>
  <c r="M75" i="1"/>
  <c r="L75" i="1"/>
  <c r="K75" i="1"/>
  <c r="O74" i="1"/>
  <c r="N74" i="1"/>
  <c r="M74" i="1"/>
  <c r="L74" i="1"/>
  <c r="K74" i="1"/>
  <c r="O73" i="1"/>
  <c r="N73" i="1"/>
  <c r="M73" i="1"/>
  <c r="L73" i="1"/>
  <c r="K73" i="1"/>
  <c r="O72" i="1"/>
  <c r="N72" i="1"/>
  <c r="M72" i="1"/>
  <c r="L72" i="1"/>
  <c r="K72" i="1"/>
  <c r="O71" i="1"/>
  <c r="N71" i="1"/>
  <c r="M71" i="1"/>
  <c r="L71" i="1"/>
  <c r="K71" i="1"/>
  <c r="O70" i="1"/>
  <c r="N70" i="1"/>
  <c r="M70" i="1"/>
  <c r="L70" i="1"/>
  <c r="K70" i="1"/>
  <c r="O69" i="1"/>
  <c r="N69" i="1"/>
  <c r="M69" i="1"/>
  <c r="L69" i="1"/>
  <c r="K69" i="1"/>
  <c r="O66" i="1"/>
  <c r="N66" i="1"/>
  <c r="M66" i="1"/>
  <c r="L66" i="1"/>
  <c r="K66" i="1"/>
  <c r="O65" i="1"/>
  <c r="N65" i="1"/>
  <c r="M65" i="1"/>
  <c r="L65" i="1"/>
  <c r="K65" i="1"/>
  <c r="O64" i="1"/>
  <c r="N64" i="1"/>
  <c r="M64" i="1"/>
  <c r="L64" i="1"/>
  <c r="K64" i="1"/>
  <c r="O63" i="1"/>
  <c r="N63" i="1"/>
  <c r="M63" i="1"/>
  <c r="L63" i="1"/>
  <c r="K63" i="1"/>
  <c r="O62" i="1"/>
  <c r="N62" i="1"/>
  <c r="M62" i="1"/>
  <c r="L62" i="1"/>
  <c r="K62" i="1"/>
  <c r="O61" i="1"/>
  <c r="N61" i="1"/>
  <c r="M61" i="1"/>
  <c r="L61" i="1"/>
  <c r="K61" i="1"/>
  <c r="O60" i="1"/>
  <c r="N60" i="1"/>
  <c r="M60" i="1"/>
  <c r="L60" i="1"/>
  <c r="K60" i="1"/>
  <c r="O59" i="1"/>
  <c r="N59" i="1"/>
  <c r="M59" i="1"/>
  <c r="L59" i="1"/>
  <c r="K59" i="1"/>
  <c r="O58" i="1"/>
  <c r="N58" i="1"/>
  <c r="M58" i="1"/>
  <c r="L58" i="1"/>
  <c r="K58" i="1"/>
  <c r="O57" i="1"/>
  <c r="N57" i="1"/>
  <c r="M57" i="1"/>
  <c r="L57" i="1"/>
  <c r="K57" i="1"/>
  <c r="O56" i="1"/>
  <c r="N56" i="1"/>
  <c r="M56" i="1"/>
  <c r="L56" i="1"/>
  <c r="K56" i="1"/>
  <c r="O53" i="1"/>
  <c r="N53" i="1"/>
  <c r="M53" i="1"/>
  <c r="L53" i="1"/>
  <c r="K53" i="1"/>
  <c r="O52" i="1"/>
  <c r="N52" i="1"/>
  <c r="M52" i="1"/>
  <c r="L52" i="1"/>
  <c r="K52" i="1"/>
  <c r="O51" i="1"/>
  <c r="N51" i="1"/>
  <c r="M51" i="1"/>
  <c r="L51" i="1"/>
  <c r="K51" i="1"/>
  <c r="O50" i="1"/>
  <c r="N50" i="1"/>
  <c r="M50" i="1"/>
  <c r="L50" i="1"/>
  <c r="K50" i="1"/>
  <c r="O49" i="1"/>
  <c r="N49" i="1"/>
  <c r="M49" i="1"/>
  <c r="L49" i="1"/>
  <c r="K49" i="1"/>
  <c r="O48" i="1"/>
  <c r="N48" i="1"/>
  <c r="M48" i="1"/>
  <c r="L48" i="1"/>
  <c r="K48" i="1"/>
  <c r="O47" i="1"/>
  <c r="N47" i="1"/>
  <c r="M47" i="1"/>
  <c r="L47" i="1"/>
  <c r="K47" i="1"/>
  <c r="O46" i="1"/>
  <c r="N46" i="1"/>
  <c r="M46" i="1"/>
  <c r="L46" i="1"/>
  <c r="K46" i="1"/>
  <c r="O45" i="1"/>
  <c r="N45" i="1"/>
  <c r="M45" i="1"/>
  <c r="L45" i="1"/>
  <c r="K45" i="1"/>
  <c r="O44" i="1"/>
  <c r="N44" i="1"/>
  <c r="M44" i="1"/>
  <c r="L44" i="1"/>
  <c r="K44" i="1"/>
  <c r="O43" i="1"/>
  <c r="N43" i="1"/>
  <c r="M43" i="1"/>
  <c r="L43" i="1"/>
  <c r="K43" i="1"/>
  <c r="O40" i="1"/>
  <c r="N40" i="1"/>
  <c r="M40" i="1"/>
  <c r="L40" i="1"/>
  <c r="K40" i="1"/>
  <c r="O39" i="1"/>
  <c r="N39" i="1"/>
  <c r="M39" i="1"/>
  <c r="L39" i="1"/>
  <c r="K39" i="1"/>
  <c r="O38" i="1"/>
  <c r="N38" i="1"/>
  <c r="M38" i="1"/>
  <c r="L38" i="1"/>
  <c r="K38" i="1"/>
  <c r="O37" i="1"/>
  <c r="N37" i="1"/>
  <c r="M37" i="1"/>
  <c r="L37" i="1"/>
  <c r="K37" i="1"/>
  <c r="O36" i="1"/>
  <c r="N36" i="1"/>
  <c r="M36" i="1"/>
  <c r="L36" i="1"/>
  <c r="K36" i="1"/>
  <c r="O35" i="1"/>
  <c r="N35" i="1"/>
  <c r="M35" i="1"/>
  <c r="L35" i="1"/>
  <c r="K35" i="1"/>
  <c r="O34" i="1"/>
  <c r="N34" i="1"/>
  <c r="M34" i="1"/>
  <c r="L34" i="1"/>
  <c r="K34" i="1"/>
  <c r="O33" i="1"/>
  <c r="N33" i="1"/>
  <c r="M33" i="1"/>
  <c r="L33" i="1"/>
  <c r="K33" i="1"/>
  <c r="O32" i="1"/>
  <c r="N32" i="1"/>
  <c r="M32" i="1"/>
  <c r="L32" i="1"/>
  <c r="K32" i="1"/>
  <c r="O31" i="1"/>
  <c r="N31" i="1"/>
  <c r="M31" i="1"/>
  <c r="L31" i="1"/>
  <c r="K31" i="1"/>
  <c r="O30" i="1"/>
  <c r="N30" i="1"/>
  <c r="M30" i="1"/>
  <c r="L30" i="1"/>
  <c r="K30" i="1"/>
  <c r="O27" i="1"/>
  <c r="N27" i="1"/>
  <c r="M27" i="1"/>
  <c r="L27" i="1"/>
  <c r="K27" i="1"/>
  <c r="O26" i="1"/>
  <c r="N26" i="1"/>
  <c r="M26" i="1"/>
  <c r="L26" i="1"/>
  <c r="K26" i="1"/>
  <c r="O25" i="1"/>
  <c r="N25" i="1"/>
  <c r="M25" i="1"/>
  <c r="L25" i="1"/>
  <c r="K25" i="1"/>
  <c r="O24" i="1"/>
  <c r="N24" i="1"/>
  <c r="M24" i="1"/>
  <c r="L24" i="1"/>
  <c r="K24" i="1"/>
  <c r="O23" i="1"/>
  <c r="N23" i="1"/>
  <c r="M23" i="1"/>
  <c r="L23" i="1"/>
  <c r="K23" i="1"/>
  <c r="O22" i="1"/>
  <c r="N22" i="1"/>
  <c r="M22" i="1"/>
  <c r="L22" i="1"/>
  <c r="K22" i="1"/>
  <c r="O21" i="1"/>
  <c r="N21" i="1"/>
  <c r="M21" i="1"/>
  <c r="L21" i="1"/>
  <c r="K21" i="1"/>
  <c r="O20" i="1"/>
  <c r="N20" i="1"/>
  <c r="M20" i="1"/>
  <c r="L20" i="1"/>
  <c r="K20" i="1"/>
  <c r="O19" i="1"/>
  <c r="N19" i="1"/>
  <c r="M19" i="1"/>
  <c r="L19" i="1"/>
  <c r="K19" i="1"/>
  <c r="O18" i="1"/>
  <c r="N18" i="1"/>
  <c r="M18" i="1"/>
  <c r="L18" i="1"/>
  <c r="K18" i="1"/>
  <c r="O17" i="1"/>
  <c r="N17" i="1"/>
  <c r="M17" i="1"/>
  <c r="L17" i="1"/>
  <c r="K17" i="1"/>
  <c r="O14" i="1"/>
  <c r="N14" i="1"/>
  <c r="M14" i="1"/>
  <c r="L14" i="1"/>
  <c r="K14" i="1"/>
  <c r="O13" i="1"/>
  <c r="N13" i="1"/>
  <c r="M13" i="1"/>
  <c r="L13" i="1"/>
  <c r="K13" i="1"/>
  <c r="O12" i="1"/>
  <c r="N12" i="1"/>
  <c r="M12" i="1"/>
  <c r="L12" i="1"/>
  <c r="K12" i="1"/>
  <c r="O11" i="1"/>
  <c r="N11" i="1"/>
  <c r="M11" i="1"/>
  <c r="L11" i="1"/>
  <c r="K11" i="1"/>
  <c r="O10" i="1"/>
  <c r="N10" i="1"/>
  <c r="M10" i="1"/>
  <c r="L10" i="1"/>
  <c r="K10" i="1"/>
  <c r="O9" i="1"/>
  <c r="N9" i="1"/>
  <c r="M9" i="1"/>
  <c r="L9" i="1"/>
  <c r="K9" i="1"/>
  <c r="O8" i="1"/>
  <c r="N8" i="1"/>
  <c r="M8" i="1"/>
  <c r="L8" i="1"/>
  <c r="K8" i="1"/>
  <c r="O7" i="1"/>
  <c r="N7" i="1"/>
  <c r="M7" i="1"/>
  <c r="L7" i="1"/>
  <c r="K7" i="1"/>
  <c r="O6" i="1"/>
  <c r="N6" i="1"/>
  <c r="M6" i="1"/>
  <c r="L6" i="1"/>
  <c r="K6" i="1"/>
  <c r="O5" i="1"/>
  <c r="N5" i="1"/>
  <c r="M5" i="1"/>
  <c r="L5" i="1"/>
  <c r="K5" i="1"/>
  <c r="O4" i="1"/>
  <c r="N4" i="1"/>
  <c r="M4" i="1"/>
  <c r="L4" i="1"/>
  <c r="K4" i="1"/>
</calcChain>
</file>

<file path=xl/sharedStrings.xml><?xml version="1.0" encoding="utf-8"?>
<sst xmlns="http://schemas.openxmlformats.org/spreadsheetml/2006/main" count="129" uniqueCount="38">
  <si>
    <t>Average</t>
  </si>
  <si>
    <t>SEM</t>
  </si>
  <si>
    <t>Wild type</t>
  </si>
  <si>
    <t>ΔScDIP2</t>
  </si>
  <si>
    <t>p value</t>
  </si>
  <si>
    <t>40:6</t>
  </si>
  <si>
    <t>38:4</t>
  </si>
  <si>
    <t>36:4</t>
  </si>
  <si>
    <t>36:2</t>
  </si>
  <si>
    <t>36:1</t>
  </si>
  <si>
    <t>36:0</t>
  </si>
  <si>
    <t>34:2</t>
  </si>
  <si>
    <t>34:1</t>
  </si>
  <si>
    <t>34:0</t>
  </si>
  <si>
    <t>32:1</t>
  </si>
  <si>
    <t>32:0</t>
  </si>
  <si>
    <t>36;0</t>
  </si>
  <si>
    <t xml:space="preserve">40-6 </t>
  </si>
  <si>
    <t xml:space="preserve">38-4 </t>
  </si>
  <si>
    <t xml:space="preserve">36-4 </t>
  </si>
  <si>
    <t xml:space="preserve">36-2 </t>
  </si>
  <si>
    <t xml:space="preserve">36-1 </t>
  </si>
  <si>
    <t xml:space="preserve">36-0 </t>
  </si>
  <si>
    <t xml:space="preserve">34-2 </t>
  </si>
  <si>
    <t xml:space="preserve">34-1 </t>
  </si>
  <si>
    <t xml:space="preserve">34-0 </t>
  </si>
  <si>
    <t xml:space="preserve">32-1 </t>
  </si>
  <si>
    <t xml:space="preserve">32-0 </t>
  </si>
  <si>
    <t>Lyso PA (pmol/mg protein)</t>
  </si>
  <si>
    <t>16:0</t>
  </si>
  <si>
    <t>18:0</t>
  </si>
  <si>
    <t>18:1</t>
  </si>
  <si>
    <t>PC (nmol/mg protein)</t>
  </si>
  <si>
    <t>PS (nmol/mg protein)</t>
  </si>
  <si>
    <t>PE (nmol/mg protein)</t>
  </si>
  <si>
    <t>PI (nmol/mg protein)</t>
  </si>
  <si>
    <t>PA (nmol/mg protein)</t>
  </si>
  <si>
    <t>PG (nmol/mg protein)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</si>
</sst>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1"/>
      <color rgb="FF006100"/>
      <name val="Calibri"/>
      <family val="2"/>
      <scheme val="minor"/>
    </font>
    <font>
      <sz val="10"/>
      <name val="Arial"/>
    </font>
  </fonts>
  <fills count="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25">
    <xf numFmtId="0" fontId="0" fillId="0" borderId="0" xfId="0"/>
    <xf numFmtId="0" fontId="2" fillId="5" borderId="1" xfId="0" applyFont="1" applyFill="1" applyBorder="1"/>
    <xf numFmtId="0" fontId="5" fillId="3" borderId="1" xfId="1" applyFont="1" applyFill="1" applyBorder="1"/>
    <xf numFmtId="0" fontId="5" fillId="4" borderId="1" xfId="1" applyFont="1" applyFill="1" applyBorder="1"/>
    <xf numFmtId="0" fontId="0" fillId="6" borderId="1" xfId="0" applyFill="1" applyBorder="1"/>
    <xf numFmtId="0" fontId="4" fillId="0" borderId="1" xfId="0" applyFont="1" applyBorder="1" applyAlignment="1">
      <alignment horizontal="left"/>
    </xf>
    <xf numFmtId="0" fontId="4" fillId="0" borderId="1" xfId="0" applyFont="1" applyBorder="1"/>
    <xf numFmtId="0" fontId="0" fillId="3" borderId="1" xfId="0" applyFill="1" applyBorder="1"/>
    <xf numFmtId="0" fontId="0" fillId="4" borderId="1" xfId="0" applyFill="1" applyBorder="1"/>
    <xf numFmtId="0" fontId="0" fillId="0" borderId="1" xfId="0" applyBorder="1"/>
    <xf numFmtId="0" fontId="0" fillId="3" borderId="0" xfId="0" applyFill="1"/>
    <xf numFmtId="0" fontId="0" fillId="4" borderId="0" xfId="0" applyFill="1"/>
    <xf numFmtId="0" fontId="6" fillId="0" borderId="1" xfId="0" applyFont="1" applyBorder="1"/>
    <xf numFmtId="0" fontId="0" fillId="3" borderId="4" xfId="0" applyFill="1" applyBorder="1"/>
    <xf numFmtId="0" fontId="2" fillId="7" borderId="1" xfId="0" applyFont="1" applyFill="1" applyBorder="1"/>
    <xf numFmtId="0" fontId="6" fillId="0" borderId="1" xfId="0" applyFont="1" applyBorder="1" applyAlignment="1">
      <alignment horizontal="left"/>
    </xf>
    <xf numFmtId="0" fontId="0" fillId="3" borderId="5" xfId="0" applyFill="1" applyBorder="1"/>
    <xf numFmtId="0" fontId="3" fillId="7" borderId="1" xfId="0" applyFont="1" applyFill="1" applyBorder="1" applyAlignment="1">
      <alignment horizontal="left"/>
    </xf>
    <xf numFmtId="0" fontId="3" fillId="5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0" fillId="5" borderId="1" xfId="0" applyFill="1" applyBorder="1" applyAlignment="1">
      <alignment horizontal="center"/>
    </xf>
  </cellXfs>
  <cellStyles count="2">
    <cellStyle name="Good" xfId="1" builtinId="2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B4B50E-E4C0-497B-BC1D-F0C214466008}">
  <dimension ref="B2:S85"/>
  <sheetViews>
    <sheetView tabSelected="1" topLeftCell="A19" workbookViewId="0">
      <selection activeCell="G92" sqref="G92"/>
    </sheetView>
  </sheetViews>
  <sheetFormatPr defaultRowHeight="14.4" x14ac:dyDescent="0.3"/>
  <cols>
    <col min="2" max="2" width="24.109375" bestFit="1" customWidth="1"/>
  </cols>
  <sheetData>
    <row r="2" spans="2:15" x14ac:dyDescent="0.3">
      <c r="K2" s="19" t="s">
        <v>0</v>
      </c>
      <c r="L2" s="19"/>
      <c r="M2" s="20" t="s">
        <v>1</v>
      </c>
      <c r="N2" s="21"/>
    </row>
    <row r="3" spans="2:15" x14ac:dyDescent="0.3">
      <c r="B3" s="1" t="s">
        <v>32</v>
      </c>
      <c r="C3" s="18" t="s">
        <v>2</v>
      </c>
      <c r="D3" s="18"/>
      <c r="E3" s="18"/>
      <c r="F3" s="18"/>
      <c r="G3" s="18" t="s">
        <v>3</v>
      </c>
      <c r="H3" s="22"/>
      <c r="I3" s="22"/>
      <c r="J3" s="22"/>
      <c r="K3" s="2" t="s">
        <v>2</v>
      </c>
      <c r="L3" s="2" t="s">
        <v>3</v>
      </c>
      <c r="M3" s="3" t="s">
        <v>2</v>
      </c>
      <c r="N3" s="3" t="s">
        <v>3</v>
      </c>
      <c r="O3" s="4" t="s">
        <v>4</v>
      </c>
    </row>
    <row r="4" spans="2:15" x14ac:dyDescent="0.3">
      <c r="B4" s="5" t="s">
        <v>5</v>
      </c>
      <c r="C4" s="6">
        <v>6.2715289999999996E-3</v>
      </c>
      <c r="D4" s="6">
        <v>7.6754079999999999E-3</v>
      </c>
      <c r="E4" s="6">
        <v>1.0243726999999999E-2</v>
      </c>
      <c r="F4" s="6">
        <v>1.173836E-2</v>
      </c>
      <c r="G4" s="6">
        <v>8.8651779999999996E-3</v>
      </c>
      <c r="H4" s="6">
        <v>9.6955759999999992E-3</v>
      </c>
      <c r="I4" s="6">
        <v>8.9140169999999998E-3</v>
      </c>
      <c r="J4" s="6">
        <v>1.0078602000000001E-2</v>
      </c>
      <c r="K4" s="7">
        <f>AVERAGE(C4:F4)</f>
        <v>8.982256000000001E-3</v>
      </c>
      <c r="L4" s="7">
        <f>AVERAGE(G4:J4)</f>
        <v>9.3883432500000003E-3</v>
      </c>
      <c r="M4" s="8">
        <f>_xlfn.STDEV.P(C4:F4)/SQRT(COUNT(C4:F4))</f>
        <v>1.0678047254264822E-3</v>
      </c>
      <c r="N4" s="8">
        <f>_xlfn.STDEV.P(G4:J4)/SQRT(COUNT(G4:J4))</f>
        <v>2.5854597933331307E-4</v>
      </c>
      <c r="O4" s="9">
        <f>_xlfn.T.TEST(C4:F4,G4:J4,2,2)</f>
        <v>0.7597455649971836</v>
      </c>
    </row>
    <row r="5" spans="2:15" x14ac:dyDescent="0.3">
      <c r="B5" s="5" t="s">
        <v>6</v>
      </c>
      <c r="C5" s="6">
        <v>8.6059759999999996E-3</v>
      </c>
      <c r="D5" s="6">
        <v>7.1949149999999996E-3</v>
      </c>
      <c r="E5" s="6">
        <v>9.6305520000000006E-3</v>
      </c>
      <c r="F5" s="6">
        <v>1.2828869999999999E-2</v>
      </c>
      <c r="G5" s="6">
        <v>1.3323913999999999E-2</v>
      </c>
      <c r="H5" s="6">
        <v>1.25538E-2</v>
      </c>
      <c r="I5" s="6">
        <v>1.3065643E-2</v>
      </c>
      <c r="J5" s="6">
        <v>9.9289479999999999E-3</v>
      </c>
      <c r="K5" s="7">
        <f t="shared" ref="K5:K14" si="0">AVERAGE(C5:F5)</f>
        <v>9.5650782499999993E-3</v>
      </c>
      <c r="L5" s="7">
        <f t="shared" ref="L5:L14" si="1">AVERAGE(G5:J5)</f>
        <v>1.2218076249999999E-2</v>
      </c>
      <c r="M5" s="8">
        <f t="shared" ref="M5:M14" si="2">_xlfn.STDEV.P(C5:F5)/SQRT(COUNT(C5:F5))</f>
        <v>1.0366464668859132E-3</v>
      </c>
      <c r="N5" s="8">
        <f t="shared" ref="N5:N14" si="3">_xlfn.STDEV.P(G5:J5)/SQRT(COUNT(G5:J5))</f>
        <v>6.7518817313642042E-4</v>
      </c>
      <c r="O5" s="9">
        <f t="shared" ref="O5:O14" si="4">_xlfn.T.TEST(C5:F5,G5:J5,2,2)</f>
        <v>0.11266679297371994</v>
      </c>
    </row>
    <row r="6" spans="2:15" x14ac:dyDescent="0.3">
      <c r="B6" s="5" t="s">
        <v>7</v>
      </c>
      <c r="C6" s="6">
        <v>2.9788810000000001E-3</v>
      </c>
      <c r="D6" s="6">
        <v>2.4981980000000001E-3</v>
      </c>
      <c r="E6" s="6">
        <v>5.60058E-3</v>
      </c>
      <c r="F6" s="6">
        <v>9.5984439999999994E-3</v>
      </c>
      <c r="G6" s="6">
        <v>7.105854E-3</v>
      </c>
      <c r="H6" s="6">
        <v>4.1106379999999998E-3</v>
      </c>
      <c r="I6" s="6">
        <v>4.5891259999999998E-3</v>
      </c>
      <c r="J6" s="6">
        <v>3.1871450000000002E-3</v>
      </c>
      <c r="K6" s="7">
        <f t="shared" si="0"/>
        <v>5.1690257500000003E-3</v>
      </c>
      <c r="L6" s="7">
        <f t="shared" si="1"/>
        <v>4.7481907499999998E-3</v>
      </c>
      <c r="M6" s="8">
        <f t="shared" si="2"/>
        <v>1.4083687372330957E-3</v>
      </c>
      <c r="N6" s="8">
        <f t="shared" si="3"/>
        <v>7.2574164384264306E-4</v>
      </c>
      <c r="O6" s="9">
        <f t="shared" si="4"/>
        <v>0.82570889601172703</v>
      </c>
    </row>
    <row r="7" spans="2:15" x14ac:dyDescent="0.3">
      <c r="B7" s="5" t="s">
        <v>8</v>
      </c>
      <c r="C7" s="6">
        <v>3.1065446830000001</v>
      </c>
      <c r="D7" s="6">
        <v>3.1827888849999999</v>
      </c>
      <c r="E7" s="6">
        <v>3.5676798679999999</v>
      </c>
      <c r="F7" s="6">
        <v>4.7165493539999996</v>
      </c>
      <c r="G7" s="6">
        <v>4.1545306010000003</v>
      </c>
      <c r="H7" s="6">
        <v>3.8299214290000001</v>
      </c>
      <c r="I7" s="6">
        <v>3.7966782179999998</v>
      </c>
      <c r="J7" s="6">
        <v>3.0955466249999999</v>
      </c>
      <c r="K7" s="7">
        <f t="shared" si="0"/>
        <v>3.6433906974999997</v>
      </c>
      <c r="L7" s="7">
        <f t="shared" si="1"/>
        <v>3.7191692182500002</v>
      </c>
      <c r="M7" s="8">
        <f t="shared" si="2"/>
        <v>0.32188500515394491</v>
      </c>
      <c r="N7" s="8">
        <f t="shared" si="3"/>
        <v>0.19311887039303172</v>
      </c>
      <c r="O7" s="9">
        <f t="shared" si="4"/>
        <v>0.86696425500382057</v>
      </c>
    </row>
    <row r="8" spans="2:15" x14ac:dyDescent="0.3">
      <c r="B8" s="5" t="s">
        <v>9</v>
      </c>
      <c r="C8" s="6">
        <v>4.3089875299999996</v>
      </c>
      <c r="D8" s="6">
        <v>4.6006131989999997</v>
      </c>
      <c r="E8" s="6">
        <v>4.9650446759999998</v>
      </c>
      <c r="F8" s="6">
        <v>6.5701637760000002</v>
      </c>
      <c r="G8" s="6">
        <v>5.1811002820000001</v>
      </c>
      <c r="H8" s="6">
        <v>4.9350513239999998</v>
      </c>
      <c r="I8" s="6">
        <v>4.8534352299999997</v>
      </c>
      <c r="J8" s="6">
        <v>3.8744261660000001</v>
      </c>
      <c r="K8" s="7">
        <f t="shared" si="0"/>
        <v>5.11120229525</v>
      </c>
      <c r="L8" s="7">
        <f t="shared" si="1"/>
        <v>4.7110032504999992</v>
      </c>
      <c r="M8" s="8">
        <f t="shared" si="2"/>
        <v>0.4369053392020093</v>
      </c>
      <c r="N8" s="8">
        <f t="shared" si="3"/>
        <v>0.24891475013533762</v>
      </c>
      <c r="O8" s="9">
        <f t="shared" si="4"/>
        <v>0.51641787021920371</v>
      </c>
    </row>
    <row r="9" spans="2:15" x14ac:dyDescent="0.3">
      <c r="B9" s="5" t="s">
        <v>10</v>
      </c>
      <c r="C9" s="6">
        <v>1.346313468</v>
      </c>
      <c r="D9" s="6">
        <v>1.7452542230000001</v>
      </c>
      <c r="E9" s="6">
        <v>1.9942867849999999</v>
      </c>
      <c r="F9" s="6">
        <v>2.807527495</v>
      </c>
      <c r="G9" s="6">
        <v>1.77306626</v>
      </c>
      <c r="H9" s="6">
        <v>2.3239345419999999</v>
      </c>
      <c r="I9" s="6">
        <v>2.07492052</v>
      </c>
      <c r="J9" s="6">
        <v>1.8259302850000001</v>
      </c>
      <c r="K9" s="7">
        <f t="shared" si="0"/>
        <v>1.97334549275</v>
      </c>
      <c r="L9" s="7">
        <f t="shared" si="1"/>
        <v>1.9994629017500001</v>
      </c>
      <c r="M9" s="8">
        <f t="shared" si="2"/>
        <v>0.26710168218269087</v>
      </c>
      <c r="N9" s="8">
        <f t="shared" si="3"/>
        <v>0.10964280241717517</v>
      </c>
      <c r="O9" s="9">
        <f t="shared" si="4"/>
        <v>0.94010686360993878</v>
      </c>
    </row>
    <row r="10" spans="2:15" x14ac:dyDescent="0.3">
      <c r="B10" s="5" t="s">
        <v>11</v>
      </c>
      <c r="C10" s="6">
        <v>7.063956138</v>
      </c>
      <c r="D10" s="6">
        <v>7.2800463219999996</v>
      </c>
      <c r="E10" s="6">
        <v>8.2808522129999993</v>
      </c>
      <c r="F10" s="6">
        <v>10.48542574</v>
      </c>
      <c r="G10" s="6">
        <v>9.2665185369999996</v>
      </c>
      <c r="H10" s="6">
        <v>8.4657168770000002</v>
      </c>
      <c r="I10" s="6">
        <v>9.1525975170000002</v>
      </c>
      <c r="J10" s="6">
        <v>7.2250632770000003</v>
      </c>
      <c r="K10" s="7">
        <f t="shared" si="0"/>
        <v>8.2775701032499995</v>
      </c>
      <c r="L10" s="7">
        <f t="shared" si="1"/>
        <v>8.5274740520000005</v>
      </c>
      <c r="M10" s="8">
        <f t="shared" si="2"/>
        <v>0.67742849418694806</v>
      </c>
      <c r="N10" s="8">
        <f t="shared" si="3"/>
        <v>0.40597520496966633</v>
      </c>
      <c r="O10" s="9">
        <f t="shared" si="4"/>
        <v>0.7932471877145012</v>
      </c>
    </row>
    <row r="11" spans="2:15" x14ac:dyDescent="0.3">
      <c r="B11" s="5" t="s">
        <v>12</v>
      </c>
      <c r="C11" s="6">
        <v>10.529501870000001</v>
      </c>
      <c r="D11" s="6">
        <v>10.752452570000001</v>
      </c>
      <c r="E11" s="6">
        <v>11.91728427</v>
      </c>
      <c r="F11" s="6">
        <v>15.81527736</v>
      </c>
      <c r="G11" s="6">
        <v>13.24494222</v>
      </c>
      <c r="H11" s="6">
        <v>12.48338384</v>
      </c>
      <c r="I11" s="6">
        <v>12.824198190000001</v>
      </c>
      <c r="J11" s="6">
        <v>10.31718987</v>
      </c>
      <c r="K11" s="7">
        <f t="shared" si="0"/>
        <v>12.2536290175</v>
      </c>
      <c r="L11" s="7">
        <f t="shared" si="1"/>
        <v>12.217428530000001</v>
      </c>
      <c r="M11" s="8">
        <f t="shared" si="2"/>
        <v>1.0613850577217203</v>
      </c>
      <c r="N11" s="8">
        <f t="shared" si="3"/>
        <v>0.56488898219637618</v>
      </c>
      <c r="O11" s="9">
        <f t="shared" si="4"/>
        <v>0.98004353837010338</v>
      </c>
    </row>
    <row r="12" spans="2:15" x14ac:dyDescent="0.3">
      <c r="B12" s="5" t="s">
        <v>13</v>
      </c>
      <c r="C12" s="6">
        <v>3.1064150050000001</v>
      </c>
      <c r="D12" s="6">
        <v>3.3289110329999998</v>
      </c>
      <c r="E12" s="6">
        <v>3.6897242530000001</v>
      </c>
      <c r="F12" s="6">
        <v>4.950354817</v>
      </c>
      <c r="G12" s="6">
        <v>3.8783330359999999</v>
      </c>
      <c r="H12" s="6">
        <v>3.6826718860000001</v>
      </c>
      <c r="I12" s="6">
        <v>3.7332006299999998</v>
      </c>
      <c r="J12" s="6">
        <v>3.0115310869999998</v>
      </c>
      <c r="K12" s="7">
        <f t="shared" si="0"/>
        <v>3.7688512769999996</v>
      </c>
      <c r="L12" s="7">
        <f t="shared" si="1"/>
        <v>3.5764341597500002</v>
      </c>
      <c r="M12" s="8">
        <f t="shared" si="2"/>
        <v>0.35659684288700538</v>
      </c>
      <c r="N12" s="8">
        <f t="shared" si="3"/>
        <v>0.16698064890819286</v>
      </c>
      <c r="O12" s="9">
        <f t="shared" si="4"/>
        <v>0.68689782705979496</v>
      </c>
    </row>
    <row r="13" spans="2:15" x14ac:dyDescent="0.3">
      <c r="B13" s="5" t="s">
        <v>14</v>
      </c>
      <c r="C13" s="6">
        <v>12.31300525</v>
      </c>
      <c r="D13" s="6">
        <v>12.26791955</v>
      </c>
      <c r="E13" s="6">
        <v>14.19103131</v>
      </c>
      <c r="F13" s="6">
        <v>19.332540649999999</v>
      </c>
      <c r="G13" s="6">
        <v>15.34611816</v>
      </c>
      <c r="H13" s="6">
        <v>14.561342010000001</v>
      </c>
      <c r="I13" s="6">
        <v>15.61806732</v>
      </c>
      <c r="J13" s="6">
        <v>12.73237744</v>
      </c>
      <c r="K13" s="7">
        <f t="shared" si="0"/>
        <v>14.526124189999999</v>
      </c>
      <c r="L13" s="7">
        <f t="shared" si="1"/>
        <v>14.564476232500001</v>
      </c>
      <c r="M13" s="8">
        <f t="shared" si="2"/>
        <v>1.4407313694763215</v>
      </c>
      <c r="N13" s="8">
        <f t="shared" si="3"/>
        <v>0.56333904596366202</v>
      </c>
      <c r="O13" s="9">
        <f t="shared" si="4"/>
        <v>0.98356653061579413</v>
      </c>
    </row>
    <row r="14" spans="2:15" x14ac:dyDescent="0.3">
      <c r="B14" s="5" t="s">
        <v>15</v>
      </c>
      <c r="C14" s="6">
        <v>3.9928121280000002</v>
      </c>
      <c r="D14" s="6">
        <v>4.254942765</v>
      </c>
      <c r="E14" s="6">
        <v>4.9596137809999998</v>
      </c>
      <c r="F14" s="6">
        <v>6.8482165510000002</v>
      </c>
      <c r="G14" s="6">
        <v>5.1868546049999997</v>
      </c>
      <c r="H14" s="6">
        <v>4.8675070270000003</v>
      </c>
      <c r="I14" s="6">
        <v>5.2734956840000002</v>
      </c>
      <c r="J14" s="6">
        <v>4.2877728309999998</v>
      </c>
      <c r="K14" s="7">
        <f t="shared" si="0"/>
        <v>5.0138963062500004</v>
      </c>
      <c r="L14" s="7">
        <f t="shared" si="1"/>
        <v>4.9039075367499994</v>
      </c>
      <c r="M14" s="8">
        <f t="shared" si="2"/>
        <v>0.55825065661042894</v>
      </c>
      <c r="N14" s="8">
        <f t="shared" si="3"/>
        <v>0.19326170966442385</v>
      </c>
      <c r="O14" s="9">
        <f t="shared" si="4"/>
        <v>0.87719740377951028</v>
      </c>
    </row>
    <row r="15" spans="2:15" x14ac:dyDescent="0.3">
      <c r="K15" s="10"/>
      <c r="L15" s="10"/>
      <c r="M15" s="11"/>
      <c r="N15" s="11"/>
    </row>
    <row r="16" spans="2:15" x14ac:dyDescent="0.3">
      <c r="B16" s="1" t="s">
        <v>33</v>
      </c>
      <c r="C16" s="18" t="s">
        <v>2</v>
      </c>
      <c r="D16" s="18"/>
      <c r="E16" s="18"/>
      <c r="F16" s="18"/>
      <c r="G16" s="18" t="s">
        <v>3</v>
      </c>
      <c r="H16" s="18"/>
      <c r="I16" s="18"/>
      <c r="J16" s="18"/>
      <c r="K16" s="2" t="s">
        <v>2</v>
      </c>
      <c r="L16" s="2" t="s">
        <v>3</v>
      </c>
      <c r="M16" s="3" t="s">
        <v>2</v>
      </c>
      <c r="N16" s="3" t="s">
        <v>3</v>
      </c>
      <c r="O16" s="4" t="s">
        <v>4</v>
      </c>
    </row>
    <row r="17" spans="2:15" x14ac:dyDescent="0.3">
      <c r="B17" s="5" t="s">
        <v>5</v>
      </c>
      <c r="C17" s="12">
        <v>7.6103089999999998E-2</v>
      </c>
      <c r="D17" s="12">
        <v>8.4493440000000003E-2</v>
      </c>
      <c r="E17" s="12">
        <v>0.103659825</v>
      </c>
      <c r="F17" s="12">
        <v>0.12835808700000001</v>
      </c>
      <c r="G17" s="12">
        <v>8.7027775000000002E-2</v>
      </c>
      <c r="H17" s="12">
        <v>0.10471561</v>
      </c>
      <c r="I17" s="12">
        <v>9.5133527999999995E-2</v>
      </c>
      <c r="J17" s="12">
        <v>8.6930880000000002E-2</v>
      </c>
      <c r="K17" s="7">
        <f>AVERAGE(C17:F17)</f>
        <v>9.8153610500000002E-2</v>
      </c>
      <c r="L17" s="7">
        <f>AVERAGE(G17:J17)</f>
        <v>9.3451948249999986E-2</v>
      </c>
      <c r="M17" s="8">
        <f t="shared" ref="M17:M27" si="5">_xlfn.STDEV.P(C17:F17)/SQRT(COUNT(C17:F17))</f>
        <v>1.0048179285227044E-2</v>
      </c>
      <c r="N17" s="8">
        <f t="shared" ref="N17:N27" si="6">_xlfn.STDEV.P(G17:J17)/SQRT(COUNT(G17:J17))</f>
        <v>3.6528423824913102E-3</v>
      </c>
      <c r="O17" s="9">
        <f>_xlfn.T.TEST(C17:F17,G17:J17,2,2)</f>
        <v>0.71644213490457498</v>
      </c>
    </row>
    <row r="18" spans="2:15" x14ac:dyDescent="0.3">
      <c r="B18" s="5" t="s">
        <v>6</v>
      </c>
      <c r="C18" s="12">
        <v>5.8744970000000002E-3</v>
      </c>
      <c r="D18" s="12">
        <v>6.4102589999999997E-3</v>
      </c>
      <c r="E18" s="12">
        <v>6.9604139999999998E-3</v>
      </c>
      <c r="F18" s="12">
        <v>1.2308339E-2</v>
      </c>
      <c r="G18" s="12">
        <v>8.5199420000000008E-3</v>
      </c>
      <c r="H18" s="12">
        <v>7.2647759999999997E-3</v>
      </c>
      <c r="I18" s="12">
        <v>8.9092790000000009E-3</v>
      </c>
      <c r="J18" s="12">
        <v>9.1178560000000006E-3</v>
      </c>
      <c r="K18" s="7">
        <f t="shared" ref="K18:K27" si="7">AVERAGE(C18:F18)</f>
        <v>7.8883772500000001E-3</v>
      </c>
      <c r="L18" s="7">
        <f t="shared" ref="L18:L27" si="8">AVERAGE(G18:J18)</f>
        <v>8.4529632500000007E-3</v>
      </c>
      <c r="M18" s="8">
        <f t="shared" si="5"/>
        <v>1.2902936896094807E-3</v>
      </c>
      <c r="N18" s="8">
        <f t="shared" si="6"/>
        <v>3.5939024113026778E-4</v>
      </c>
      <c r="O18" s="9">
        <f t="shared" ref="O18:O27" si="9">_xlfn.T.TEST(C18:F18,G18:J18,2,2)</f>
        <v>0.72759957403299746</v>
      </c>
    </row>
    <row r="19" spans="2:15" x14ac:dyDescent="0.3">
      <c r="B19" s="5" t="s">
        <v>7</v>
      </c>
      <c r="C19" s="12">
        <v>5.9367878999999998E-2</v>
      </c>
      <c r="D19" s="12">
        <v>6.7620938000000005E-2</v>
      </c>
      <c r="E19" s="12">
        <v>9.0819005999999994E-2</v>
      </c>
      <c r="F19" s="12">
        <v>9.2283027000000004E-2</v>
      </c>
      <c r="G19" s="12">
        <v>7.6903939000000004E-2</v>
      </c>
      <c r="H19" s="12">
        <v>7.5613946000000001E-2</v>
      </c>
      <c r="I19" s="12">
        <v>6.8046766999999994E-2</v>
      </c>
      <c r="J19" s="12">
        <v>6.2277568999999998E-2</v>
      </c>
      <c r="K19" s="7">
        <f t="shared" si="7"/>
        <v>7.7522712500000007E-2</v>
      </c>
      <c r="L19" s="7">
        <f t="shared" si="8"/>
        <v>7.0710555250000001E-2</v>
      </c>
      <c r="M19" s="8">
        <f t="shared" si="5"/>
        <v>7.1689496381906557E-3</v>
      </c>
      <c r="N19" s="8">
        <f t="shared" si="6"/>
        <v>2.9645010968908925E-3</v>
      </c>
      <c r="O19" s="9">
        <f t="shared" si="9"/>
        <v>0.47578605102313198</v>
      </c>
    </row>
    <row r="20" spans="2:15" x14ac:dyDescent="0.3">
      <c r="B20" s="5" t="s">
        <v>8</v>
      </c>
      <c r="C20" s="12">
        <v>0.279401662</v>
      </c>
      <c r="D20" s="12">
        <v>0.41223752600000002</v>
      </c>
      <c r="E20" s="12">
        <v>0.47228469000000001</v>
      </c>
      <c r="F20" s="12">
        <v>0.59806796100000004</v>
      </c>
      <c r="G20" s="12">
        <v>0.372304419</v>
      </c>
      <c r="H20" s="12">
        <v>0.50237211800000003</v>
      </c>
      <c r="I20" s="12">
        <v>0.54923718499999996</v>
      </c>
      <c r="J20" s="12">
        <v>0.35119653499999998</v>
      </c>
      <c r="K20" s="7">
        <f t="shared" si="7"/>
        <v>0.44049795975000006</v>
      </c>
      <c r="L20" s="7">
        <f t="shared" si="8"/>
        <v>0.44377756424999998</v>
      </c>
      <c r="M20" s="8">
        <f t="shared" si="5"/>
        <v>5.7330931212133417E-2</v>
      </c>
      <c r="N20" s="8">
        <f t="shared" si="6"/>
        <v>4.200796859437244E-2</v>
      </c>
      <c r="O20" s="9">
        <f t="shared" si="9"/>
        <v>0.9694203487561831</v>
      </c>
    </row>
    <row r="21" spans="2:15" x14ac:dyDescent="0.3">
      <c r="B21" s="5" t="s">
        <v>9</v>
      </c>
      <c r="C21" s="12">
        <v>4.410293E-3</v>
      </c>
      <c r="D21" s="12">
        <v>7.3063370000000004E-3</v>
      </c>
      <c r="E21" s="12">
        <v>1.0681247E-2</v>
      </c>
      <c r="F21" s="12">
        <v>9.9112560000000002E-3</v>
      </c>
      <c r="G21" s="12">
        <v>5.921852E-3</v>
      </c>
      <c r="H21" s="12">
        <v>7.9901220000000005E-3</v>
      </c>
      <c r="I21" s="12">
        <v>5.9836799999999999E-3</v>
      </c>
      <c r="J21" s="12">
        <v>4.5940429999999999E-3</v>
      </c>
      <c r="K21" s="7">
        <f t="shared" si="7"/>
        <v>8.0772832500000009E-3</v>
      </c>
      <c r="L21" s="7">
        <f t="shared" si="8"/>
        <v>6.1224242499999994E-3</v>
      </c>
      <c r="M21" s="8">
        <f t="shared" si="5"/>
        <v>1.2294627605442332E-3</v>
      </c>
      <c r="N21" s="8">
        <f t="shared" si="6"/>
        <v>6.0640968644786429E-4</v>
      </c>
      <c r="O21" s="9">
        <f t="shared" si="9"/>
        <v>0.26301582948353475</v>
      </c>
    </row>
    <row r="22" spans="2:15" x14ac:dyDescent="0.3">
      <c r="B22" s="5" t="s">
        <v>16</v>
      </c>
      <c r="C22" s="12">
        <v>7.4697399999999997E-4</v>
      </c>
      <c r="D22" s="12">
        <v>0</v>
      </c>
      <c r="E22" s="12">
        <v>0</v>
      </c>
      <c r="F22" s="12">
        <v>1.1452190000000001E-3</v>
      </c>
      <c r="G22" s="12">
        <v>6.6687199999999999E-4</v>
      </c>
      <c r="H22" s="12">
        <v>8.4415800000000002E-4</v>
      </c>
      <c r="I22" s="12">
        <v>1.1596709999999999E-3</v>
      </c>
      <c r="J22" s="12">
        <v>8.7009499999999998E-4</v>
      </c>
      <c r="K22" s="7">
        <f t="shared" si="7"/>
        <v>4.7304824999999998E-4</v>
      </c>
      <c r="L22" s="7">
        <f t="shared" si="8"/>
        <v>8.8519900000000003E-4</v>
      </c>
      <c r="M22" s="8">
        <f t="shared" si="5"/>
        <v>2.4677901644547674E-4</v>
      </c>
      <c r="N22" s="8">
        <f t="shared" si="6"/>
        <v>8.835795529053962E-5</v>
      </c>
      <c r="O22" s="9">
        <f t="shared" si="9"/>
        <v>0.22219759074633619</v>
      </c>
    </row>
    <row r="23" spans="2:15" x14ac:dyDescent="0.3">
      <c r="B23" s="5" t="s">
        <v>11</v>
      </c>
      <c r="C23" s="12">
        <v>7.9736137999999998E-2</v>
      </c>
      <c r="D23" s="12">
        <v>0.109777162</v>
      </c>
      <c r="E23" s="12">
        <v>0.103588467</v>
      </c>
      <c r="F23" s="12">
        <v>0.11482218499999999</v>
      </c>
      <c r="G23" s="12">
        <v>6.0507973999999999E-2</v>
      </c>
      <c r="H23" s="12">
        <v>0.107856339</v>
      </c>
      <c r="I23" s="12">
        <v>8.7604284000000004E-2</v>
      </c>
      <c r="J23" s="12">
        <v>6.1681583999999998E-2</v>
      </c>
      <c r="K23" s="7">
        <f t="shared" si="7"/>
        <v>0.10198098799999999</v>
      </c>
      <c r="L23" s="7">
        <f t="shared" si="8"/>
        <v>7.9412545249999994E-2</v>
      </c>
      <c r="M23" s="8">
        <f t="shared" si="5"/>
        <v>6.7226018479131034E-3</v>
      </c>
      <c r="N23" s="8">
        <f t="shared" si="6"/>
        <v>9.8359156527116302E-3</v>
      </c>
      <c r="O23" s="9">
        <f t="shared" si="9"/>
        <v>0.15200671823531886</v>
      </c>
    </row>
    <row r="24" spans="2:15" x14ac:dyDescent="0.3">
      <c r="B24" s="5" t="s">
        <v>12</v>
      </c>
      <c r="C24" s="12">
        <v>2.1863912509999999</v>
      </c>
      <c r="D24" s="12">
        <v>2.3485430310000002</v>
      </c>
      <c r="E24" s="12">
        <v>2.776499324</v>
      </c>
      <c r="F24" s="12">
        <v>3.3598959210000001</v>
      </c>
      <c r="G24" s="12">
        <v>2.4677917960000002</v>
      </c>
      <c r="H24" s="12">
        <v>2.485077135</v>
      </c>
      <c r="I24" s="12">
        <v>2.6666825680000001</v>
      </c>
      <c r="J24" s="12">
        <v>2.0764795629999999</v>
      </c>
      <c r="K24" s="7">
        <f t="shared" si="7"/>
        <v>2.6678323817499998</v>
      </c>
      <c r="L24" s="7">
        <f t="shared" si="8"/>
        <v>2.4240077654999999</v>
      </c>
      <c r="M24" s="8">
        <f t="shared" si="5"/>
        <v>0.22700381309812293</v>
      </c>
      <c r="N24" s="8">
        <f t="shared" si="6"/>
        <v>0.10762011328024598</v>
      </c>
      <c r="O24" s="9">
        <f t="shared" si="9"/>
        <v>0.43282757270118344</v>
      </c>
    </row>
    <row r="25" spans="2:15" x14ac:dyDescent="0.3">
      <c r="B25" s="5" t="s">
        <v>13</v>
      </c>
      <c r="C25" s="12">
        <v>0.112144627</v>
      </c>
      <c r="D25" s="12">
        <v>0.136212786</v>
      </c>
      <c r="E25" s="12">
        <v>0.16300535199999999</v>
      </c>
      <c r="F25" s="12">
        <v>0.17549588499999999</v>
      </c>
      <c r="G25" s="12">
        <v>0.124902737</v>
      </c>
      <c r="H25" s="12">
        <v>0.13981886600000001</v>
      </c>
      <c r="I25" s="12">
        <v>0.110903139</v>
      </c>
      <c r="J25" s="12">
        <v>0.108893183</v>
      </c>
      <c r="K25" s="7">
        <f t="shared" si="7"/>
        <v>0.14671466250000001</v>
      </c>
      <c r="L25" s="7">
        <f t="shared" si="8"/>
        <v>0.12112948125</v>
      </c>
      <c r="M25" s="8">
        <f t="shared" si="5"/>
        <v>1.2245208495245213E-2</v>
      </c>
      <c r="N25" s="8">
        <f t="shared" si="6"/>
        <v>6.2140749108652816E-3</v>
      </c>
      <c r="O25" s="9">
        <f t="shared" si="9"/>
        <v>0.15774222276168051</v>
      </c>
    </row>
    <row r="26" spans="2:15" x14ac:dyDescent="0.3">
      <c r="B26" s="5" t="s">
        <v>14</v>
      </c>
      <c r="C26" s="12">
        <v>1.6581547860000001</v>
      </c>
      <c r="D26" s="12">
        <v>1.719106236</v>
      </c>
      <c r="E26" s="12">
        <v>2.0396766510000002</v>
      </c>
      <c r="F26" s="12">
        <v>2.4544927909999998</v>
      </c>
      <c r="G26" s="12">
        <v>1.832255768</v>
      </c>
      <c r="H26" s="12">
        <v>1.8080192310000001</v>
      </c>
      <c r="I26" s="12">
        <v>2.003745764</v>
      </c>
      <c r="J26" s="12">
        <v>1.799827592</v>
      </c>
      <c r="K26" s="7">
        <f t="shared" si="7"/>
        <v>1.9678576159999999</v>
      </c>
      <c r="L26" s="7">
        <f t="shared" si="8"/>
        <v>1.86096208875</v>
      </c>
      <c r="M26" s="8">
        <f t="shared" si="5"/>
        <v>0.15806740241458839</v>
      </c>
      <c r="N26" s="8">
        <f t="shared" si="6"/>
        <v>4.1647031443213217E-2</v>
      </c>
      <c r="O26" s="9">
        <f t="shared" si="9"/>
        <v>0.59170258748153759</v>
      </c>
    </row>
    <row r="27" spans="2:15" x14ac:dyDescent="0.3">
      <c r="B27" s="5" t="s">
        <v>15</v>
      </c>
      <c r="C27" s="12">
        <v>8.1296538000000002E-2</v>
      </c>
      <c r="D27" s="12">
        <v>9.6704806000000004E-2</v>
      </c>
      <c r="E27" s="12">
        <v>0.13069504000000001</v>
      </c>
      <c r="F27" s="12">
        <v>0.15385016600000001</v>
      </c>
      <c r="G27" s="12">
        <v>8.6995013999999996E-2</v>
      </c>
      <c r="H27" s="12">
        <v>9.9864693000000004E-2</v>
      </c>
      <c r="I27" s="12">
        <v>8.0869014000000003E-2</v>
      </c>
      <c r="J27" s="12">
        <v>0.10756180799999999</v>
      </c>
      <c r="K27" s="7">
        <f t="shared" si="7"/>
        <v>0.1156366375</v>
      </c>
      <c r="L27" s="7">
        <f t="shared" si="8"/>
        <v>9.3822632249999996E-2</v>
      </c>
      <c r="M27" s="8">
        <f t="shared" si="5"/>
        <v>1.4196579526171548E-2</v>
      </c>
      <c r="N27" s="8">
        <f t="shared" si="6"/>
        <v>5.2421610830514168E-3</v>
      </c>
      <c r="O27" s="9">
        <f t="shared" si="9"/>
        <v>0.25841595535696854</v>
      </c>
    </row>
    <row r="28" spans="2:15" x14ac:dyDescent="0.3">
      <c r="K28" s="13"/>
      <c r="L28" s="13"/>
      <c r="M28" s="11"/>
      <c r="N28" s="11"/>
    </row>
    <row r="29" spans="2:15" x14ac:dyDescent="0.3">
      <c r="B29" s="1" t="s">
        <v>34</v>
      </c>
      <c r="C29" s="18" t="s">
        <v>2</v>
      </c>
      <c r="D29" s="18"/>
      <c r="E29" s="18"/>
      <c r="F29" s="18"/>
      <c r="G29" s="18" t="s">
        <v>3</v>
      </c>
      <c r="H29" s="18"/>
      <c r="I29" s="18"/>
      <c r="J29" s="18"/>
      <c r="K29" s="2" t="s">
        <v>2</v>
      </c>
      <c r="L29" s="2" t="s">
        <v>3</v>
      </c>
      <c r="M29" s="3" t="s">
        <v>2</v>
      </c>
      <c r="N29" s="3" t="s">
        <v>3</v>
      </c>
      <c r="O29" s="4" t="s">
        <v>4</v>
      </c>
    </row>
    <row r="30" spans="2:15" x14ac:dyDescent="0.3">
      <c r="B30" s="5" t="s">
        <v>5</v>
      </c>
      <c r="C30" s="6">
        <v>6.78468E-4</v>
      </c>
      <c r="D30" s="6">
        <v>0</v>
      </c>
      <c r="E30" s="6">
        <v>0</v>
      </c>
      <c r="F30" s="6">
        <v>0</v>
      </c>
      <c r="G30" s="6">
        <v>8.7877799999999998E-4</v>
      </c>
      <c r="H30" s="6">
        <v>0</v>
      </c>
      <c r="I30" s="6">
        <v>0</v>
      </c>
      <c r="J30" s="6">
        <v>0</v>
      </c>
      <c r="K30" s="7">
        <f>AVERAGE(C30:F30)</f>
        <v>1.69617E-4</v>
      </c>
      <c r="L30" s="7">
        <f>AVERAGE(G30:J30)</f>
        <v>2.196945E-4</v>
      </c>
      <c r="M30" s="8">
        <f t="shared" ref="M30:M40" si="10">_xlfn.STDEV.P(C30:F30)/SQRT(COUNT(C30:F30))</f>
        <v>1.4689263091370515E-4</v>
      </c>
      <c r="N30" s="8">
        <f t="shared" ref="N30:N40" si="11">_xlfn.STDEV.P(G30:J30)/SQRT(COUNT(G30:J30))</f>
        <v>1.9026101807172036E-4</v>
      </c>
      <c r="O30" s="9">
        <f>_xlfn.T.TEST(C30:F30,G30:J30,2,2)</f>
        <v>0.8627586627388778</v>
      </c>
    </row>
    <row r="31" spans="2:15" x14ac:dyDescent="0.3">
      <c r="B31" s="5" t="s">
        <v>6</v>
      </c>
      <c r="C31" s="6">
        <v>1.9217839999999999E-3</v>
      </c>
      <c r="D31" s="6">
        <v>1.6640909999999999E-3</v>
      </c>
      <c r="E31" s="6">
        <v>1.5582879999999999E-3</v>
      </c>
      <c r="F31" s="6">
        <v>2.2592300000000001E-3</v>
      </c>
      <c r="G31" s="6">
        <v>2.0505440000000001E-3</v>
      </c>
      <c r="H31" s="6">
        <v>1.658702E-3</v>
      </c>
      <c r="I31" s="6">
        <v>1.1869739999999999E-3</v>
      </c>
      <c r="J31" s="6">
        <v>1.0122250000000001E-3</v>
      </c>
      <c r="K31" s="7">
        <f t="shared" ref="K31:K40" si="12">AVERAGE(C31:F31)</f>
        <v>1.8508482499999999E-3</v>
      </c>
      <c r="L31" s="7">
        <f t="shared" ref="L31:L40" si="13">AVERAGE(G31:J31)</f>
        <v>1.47711125E-3</v>
      </c>
      <c r="M31" s="8">
        <f t="shared" si="10"/>
        <v>1.3515669255274371E-4</v>
      </c>
      <c r="N31" s="8">
        <f t="shared" si="11"/>
        <v>2.0342369093451695E-4</v>
      </c>
      <c r="O31" s="9">
        <f t="shared" ref="O31:O40" si="14">_xlfn.T.TEST(C31:F31,G31:J31,2,2)</f>
        <v>0.23331733363666091</v>
      </c>
    </row>
    <row r="32" spans="2:15" x14ac:dyDescent="0.3">
      <c r="B32" s="5" t="s">
        <v>7</v>
      </c>
      <c r="C32" s="6">
        <v>1.8136461999999999E-2</v>
      </c>
      <c r="D32" s="6">
        <v>1.9258082999999999E-2</v>
      </c>
      <c r="E32" s="6">
        <v>2.6107990000000001E-2</v>
      </c>
      <c r="F32" s="6">
        <v>3.2620475000000003E-2</v>
      </c>
      <c r="G32" s="6">
        <v>2.0368633000000001E-2</v>
      </c>
      <c r="H32" s="6">
        <v>2.0020435E-2</v>
      </c>
      <c r="I32" s="6">
        <v>1.5395216E-2</v>
      </c>
      <c r="J32" s="6">
        <v>1.7159938E-2</v>
      </c>
      <c r="K32" s="7">
        <f t="shared" si="12"/>
        <v>2.4030752500000002E-2</v>
      </c>
      <c r="L32" s="7">
        <f t="shared" si="13"/>
        <v>1.8236055500000001E-2</v>
      </c>
      <c r="M32" s="8">
        <f t="shared" si="10"/>
        <v>2.9113923098862088E-3</v>
      </c>
      <c r="N32" s="8">
        <f t="shared" si="11"/>
        <v>1.029571966040166E-3</v>
      </c>
      <c r="O32" s="9">
        <f t="shared" si="14"/>
        <v>0.15527222283902178</v>
      </c>
    </row>
    <row r="33" spans="2:15" x14ac:dyDescent="0.3">
      <c r="B33" s="5" t="s">
        <v>8</v>
      </c>
      <c r="C33" s="6">
        <v>9.3058256000000006E-2</v>
      </c>
      <c r="D33" s="6">
        <v>8.1063978999999994E-2</v>
      </c>
      <c r="E33" s="6">
        <v>8.2045810999999996E-2</v>
      </c>
      <c r="F33" s="6">
        <v>0.107885574</v>
      </c>
      <c r="G33" s="6">
        <v>0.12998547399999999</v>
      </c>
      <c r="H33" s="6">
        <v>0.112861294</v>
      </c>
      <c r="I33" s="6">
        <v>6.7154084000000003E-2</v>
      </c>
      <c r="J33" s="6">
        <v>7.4392908999999993E-2</v>
      </c>
      <c r="K33" s="7">
        <f t="shared" si="12"/>
        <v>9.1013404999999992E-2</v>
      </c>
      <c r="L33" s="7">
        <f t="shared" si="13"/>
        <v>9.609844025E-2</v>
      </c>
      <c r="M33" s="8">
        <f t="shared" si="10"/>
        <v>5.409830879144247E-3</v>
      </c>
      <c r="N33" s="8">
        <f t="shared" si="11"/>
        <v>1.3082025282303305E-2</v>
      </c>
      <c r="O33" s="9">
        <f t="shared" si="14"/>
        <v>0.76626533705442268</v>
      </c>
    </row>
    <row r="34" spans="2:15" x14ac:dyDescent="0.3">
      <c r="B34" s="5" t="s">
        <v>9</v>
      </c>
      <c r="C34" s="6">
        <v>5.3628464000000001E-2</v>
      </c>
      <c r="D34" s="6">
        <v>5.5173251999999999E-2</v>
      </c>
      <c r="E34" s="6">
        <v>5.9579308999999997E-2</v>
      </c>
      <c r="F34" s="6">
        <v>7.2996522999999994E-2</v>
      </c>
      <c r="G34" s="6">
        <v>5.5295313999999998E-2</v>
      </c>
      <c r="H34" s="6">
        <v>5.0802251999999999E-2</v>
      </c>
      <c r="I34" s="6">
        <v>3.2673358E-2</v>
      </c>
      <c r="J34" s="6">
        <v>3.9886014999999997E-2</v>
      </c>
      <c r="K34" s="7">
        <f t="shared" si="12"/>
        <v>6.0344386999999999E-2</v>
      </c>
      <c r="L34" s="7">
        <f t="shared" si="13"/>
        <v>4.4664234750000004E-2</v>
      </c>
      <c r="M34" s="8">
        <f t="shared" si="10"/>
        <v>3.8120380756126852E-3</v>
      </c>
      <c r="N34" s="8">
        <f t="shared" si="11"/>
        <v>4.4532825743633939E-3</v>
      </c>
      <c r="O34" s="9">
        <f t="shared" si="14"/>
        <v>5.9734248572493688E-2</v>
      </c>
    </row>
    <row r="35" spans="2:15" x14ac:dyDescent="0.3">
      <c r="B35" s="5" t="s">
        <v>10</v>
      </c>
      <c r="C35" s="6">
        <v>3.3507860000000001E-3</v>
      </c>
      <c r="D35" s="6">
        <v>4.1077090000000002E-3</v>
      </c>
      <c r="E35" s="6">
        <v>4.3570609999999997E-3</v>
      </c>
      <c r="F35" s="6">
        <v>4.5084349999999999E-3</v>
      </c>
      <c r="G35" s="6">
        <v>3.7323790000000001E-3</v>
      </c>
      <c r="H35" s="6">
        <v>3.2580280000000001E-3</v>
      </c>
      <c r="I35" s="6">
        <v>2.0172469999999998E-3</v>
      </c>
      <c r="J35" s="6">
        <v>2.8798999999999999E-3</v>
      </c>
      <c r="K35" s="7">
        <f t="shared" si="12"/>
        <v>4.0809977500000007E-3</v>
      </c>
      <c r="L35" s="7">
        <f t="shared" si="13"/>
        <v>2.9718885E-3</v>
      </c>
      <c r="M35" s="8">
        <f t="shared" si="10"/>
        <v>2.2260337646287363E-4</v>
      </c>
      <c r="N35" s="8">
        <f t="shared" si="11"/>
        <v>3.1424750314292481E-4</v>
      </c>
      <c r="O35" s="9">
        <f t="shared" si="14"/>
        <v>4.689571653951833E-2</v>
      </c>
    </row>
    <row r="36" spans="2:15" x14ac:dyDescent="0.3">
      <c r="B36" s="5" t="s">
        <v>11</v>
      </c>
      <c r="C36" s="6">
        <v>0.98033925</v>
      </c>
      <c r="D36" s="6">
        <v>0.96147214400000003</v>
      </c>
      <c r="E36" s="6">
        <v>1.126569342</v>
      </c>
      <c r="F36" s="6">
        <v>1.46784991</v>
      </c>
      <c r="G36" s="6">
        <v>1.3647534450000001</v>
      </c>
      <c r="H36" s="6">
        <v>1.2907013249999999</v>
      </c>
      <c r="I36" s="6">
        <v>0.95670944000000002</v>
      </c>
      <c r="J36" s="6">
        <v>0.93867778300000004</v>
      </c>
      <c r="K36" s="7">
        <f t="shared" si="12"/>
        <v>1.1340576615</v>
      </c>
      <c r="L36" s="7">
        <f t="shared" si="13"/>
        <v>1.1377104982499999</v>
      </c>
      <c r="M36" s="8">
        <f t="shared" si="10"/>
        <v>0.10151614741398485</v>
      </c>
      <c r="N36" s="8">
        <f t="shared" si="11"/>
        <v>9.5959007382703645E-2</v>
      </c>
      <c r="O36" s="9">
        <f t="shared" si="14"/>
        <v>0.98266699435310456</v>
      </c>
    </row>
    <row r="37" spans="2:15" x14ac:dyDescent="0.3">
      <c r="B37" s="5" t="s">
        <v>12</v>
      </c>
      <c r="C37" s="6">
        <v>0.560666412</v>
      </c>
      <c r="D37" s="6">
        <v>0.60125429500000005</v>
      </c>
      <c r="E37" s="6">
        <v>0.72558601300000003</v>
      </c>
      <c r="F37" s="6">
        <v>0.97957563800000003</v>
      </c>
      <c r="G37" s="6">
        <v>0.70924700399999996</v>
      </c>
      <c r="H37" s="6">
        <v>0.66243074300000004</v>
      </c>
      <c r="I37" s="6">
        <v>0.48690110800000003</v>
      </c>
      <c r="J37" s="6">
        <v>0.56646619300000001</v>
      </c>
      <c r="K37" s="7">
        <f t="shared" si="12"/>
        <v>0.71677058950000005</v>
      </c>
      <c r="L37" s="7">
        <f t="shared" si="13"/>
        <v>0.60626126200000008</v>
      </c>
      <c r="M37" s="8">
        <f t="shared" si="10"/>
        <v>8.1722370612540132E-2</v>
      </c>
      <c r="N37" s="8">
        <f t="shared" si="11"/>
        <v>4.3005499307296371E-2</v>
      </c>
      <c r="O37" s="9">
        <f t="shared" si="14"/>
        <v>0.33998998752918685</v>
      </c>
    </row>
    <row r="38" spans="2:15" x14ac:dyDescent="0.3">
      <c r="B38" s="5" t="s">
        <v>13</v>
      </c>
      <c r="C38" s="6">
        <v>3.0681089000000002E-2</v>
      </c>
      <c r="D38" s="6">
        <v>3.3784265000000001E-2</v>
      </c>
      <c r="E38" s="6">
        <v>4.3067649E-2</v>
      </c>
      <c r="F38" s="6">
        <v>5.2471722999999998E-2</v>
      </c>
      <c r="G38" s="6">
        <v>3.8810104999999998E-2</v>
      </c>
      <c r="H38" s="6">
        <v>3.6028339E-2</v>
      </c>
      <c r="I38" s="6">
        <v>2.8223127000000001E-2</v>
      </c>
      <c r="J38" s="6">
        <v>3.0813500000000001E-2</v>
      </c>
      <c r="K38" s="7">
        <f t="shared" si="12"/>
        <v>4.0001181499999997E-2</v>
      </c>
      <c r="L38" s="7">
        <f t="shared" si="13"/>
        <v>3.3468767750000003E-2</v>
      </c>
      <c r="M38" s="8">
        <f t="shared" si="10"/>
        <v>4.2605149571993337E-3</v>
      </c>
      <c r="N38" s="8">
        <f t="shared" si="11"/>
        <v>2.0863916564297482E-3</v>
      </c>
      <c r="O38" s="9">
        <f t="shared" si="14"/>
        <v>0.27807641856208215</v>
      </c>
    </row>
    <row r="39" spans="2:15" x14ac:dyDescent="0.3">
      <c r="B39" s="5" t="s">
        <v>14</v>
      </c>
      <c r="C39" s="6">
        <v>0.39331814500000001</v>
      </c>
      <c r="D39" s="6">
        <v>0.385591146</v>
      </c>
      <c r="E39" s="6">
        <v>0.500168532</v>
      </c>
      <c r="F39" s="6">
        <v>0.68214804900000003</v>
      </c>
      <c r="G39" s="6">
        <v>0.48006883500000003</v>
      </c>
      <c r="H39" s="6">
        <v>0.44850765100000001</v>
      </c>
      <c r="I39" s="6">
        <v>0.32882232700000003</v>
      </c>
      <c r="J39" s="6">
        <v>0.37735077900000003</v>
      </c>
      <c r="K39" s="7">
        <f t="shared" si="12"/>
        <v>0.490306468</v>
      </c>
      <c r="L39" s="7">
        <f t="shared" si="13"/>
        <v>0.40868739799999998</v>
      </c>
      <c r="M39" s="8">
        <f t="shared" si="10"/>
        <v>5.9829176602450705E-2</v>
      </c>
      <c r="N39" s="8">
        <f t="shared" si="11"/>
        <v>2.9624077362589884E-2</v>
      </c>
      <c r="O39" s="9">
        <f t="shared" si="14"/>
        <v>0.33046203804336993</v>
      </c>
    </row>
    <row r="40" spans="2:15" x14ac:dyDescent="0.3">
      <c r="B40" s="5" t="s">
        <v>15</v>
      </c>
      <c r="C40" s="6">
        <v>2.1102777999999999E-2</v>
      </c>
      <c r="D40" s="6">
        <v>2.1759792999999999E-2</v>
      </c>
      <c r="E40" s="6">
        <v>2.7064472999999999E-2</v>
      </c>
      <c r="F40" s="6">
        <v>3.7139984000000001E-2</v>
      </c>
      <c r="G40" s="6">
        <v>2.5336401000000001E-2</v>
      </c>
      <c r="H40" s="6">
        <v>2.2715013999999999E-2</v>
      </c>
      <c r="I40" s="6">
        <v>1.6516117E-2</v>
      </c>
      <c r="J40" s="6">
        <v>2.1637308000000001E-2</v>
      </c>
      <c r="K40" s="7">
        <f t="shared" si="12"/>
        <v>2.6766756999999999E-2</v>
      </c>
      <c r="L40" s="7">
        <f t="shared" si="13"/>
        <v>2.1551210000000001E-2</v>
      </c>
      <c r="M40" s="8">
        <f t="shared" si="10"/>
        <v>3.2097782226728935E-3</v>
      </c>
      <c r="N40" s="8">
        <f t="shared" si="11"/>
        <v>1.6015946163345689E-3</v>
      </c>
      <c r="O40" s="9">
        <f t="shared" si="14"/>
        <v>0.25474344830098505</v>
      </c>
    </row>
    <row r="41" spans="2:15" x14ac:dyDescent="0.3">
      <c r="K41" s="13"/>
      <c r="L41" s="13"/>
      <c r="M41" s="11"/>
      <c r="N41" s="11"/>
    </row>
    <row r="42" spans="2:15" x14ac:dyDescent="0.3">
      <c r="B42" s="14" t="s">
        <v>35</v>
      </c>
      <c r="C42" s="18" t="s">
        <v>2</v>
      </c>
      <c r="D42" s="18"/>
      <c r="E42" s="18"/>
      <c r="F42" s="18"/>
      <c r="G42" s="18" t="s">
        <v>3</v>
      </c>
      <c r="H42" s="18"/>
      <c r="I42" s="18"/>
      <c r="J42" s="18"/>
      <c r="K42" s="2" t="s">
        <v>2</v>
      </c>
      <c r="L42" s="2" t="s">
        <v>3</v>
      </c>
      <c r="M42" s="3" t="s">
        <v>2</v>
      </c>
      <c r="N42" s="3" t="s">
        <v>3</v>
      </c>
      <c r="O42" s="4" t="s">
        <v>4</v>
      </c>
    </row>
    <row r="43" spans="2:15" x14ac:dyDescent="0.3">
      <c r="B43" s="15" t="s">
        <v>5</v>
      </c>
      <c r="C43" s="12">
        <v>8.3861999999999999E-4</v>
      </c>
      <c r="D43" s="12">
        <v>0</v>
      </c>
      <c r="E43" s="12">
        <v>0</v>
      </c>
      <c r="F43" s="12">
        <v>0</v>
      </c>
      <c r="G43" s="12">
        <v>0</v>
      </c>
      <c r="H43" s="12">
        <v>2.53322E-4</v>
      </c>
      <c r="I43" s="12">
        <v>0</v>
      </c>
      <c r="J43" s="12">
        <v>0</v>
      </c>
      <c r="K43" s="7">
        <f>AVERAGE(C43:F43)</f>
        <v>2.09655E-4</v>
      </c>
      <c r="L43" s="7">
        <f>AVERAGE(G43:J43)</f>
        <v>6.33305E-5</v>
      </c>
      <c r="M43" s="8">
        <f t="shared" ref="M43:M53" si="15">_xlfn.STDEV.P(C43:F43)/SQRT(COUNT(C43:F43))</f>
        <v>1.8156655603042648E-4</v>
      </c>
      <c r="N43" s="8">
        <f t="shared" ref="N43:N53" si="16">_xlfn.STDEV.P(G43:J43)/SQRT(COUNT(G43:J43))</f>
        <v>5.4845821834370388E-5</v>
      </c>
      <c r="O43" s="9">
        <f>_xlfn.T.TEST(C43:F43,G43:J43,2,2)</f>
        <v>0.52890937897954193</v>
      </c>
    </row>
    <row r="44" spans="2:15" x14ac:dyDescent="0.3">
      <c r="B44" s="15" t="s">
        <v>6</v>
      </c>
      <c r="C44" s="12">
        <v>7.58751E-4</v>
      </c>
      <c r="D44" s="12">
        <v>1.083989E-3</v>
      </c>
      <c r="E44" s="12">
        <v>1.187914E-3</v>
      </c>
      <c r="F44" s="12">
        <v>2.659682E-3</v>
      </c>
      <c r="G44" s="12">
        <v>1.4224400000000001E-3</v>
      </c>
      <c r="H44" s="12">
        <v>8.5288699999999998E-4</v>
      </c>
      <c r="I44" s="12">
        <v>1.8710879999999999E-3</v>
      </c>
      <c r="J44" s="12">
        <v>1.108978E-3</v>
      </c>
      <c r="K44" s="7">
        <f t="shared" ref="K44:K53" si="17">AVERAGE(C44:F44)</f>
        <v>1.422584E-3</v>
      </c>
      <c r="L44" s="7">
        <f t="shared" ref="L44:L53" si="18">AVERAGE(G44:J44)</f>
        <v>1.3138482500000001E-3</v>
      </c>
      <c r="M44" s="8">
        <f t="shared" si="15"/>
        <v>3.6578701935159619E-4</v>
      </c>
      <c r="N44" s="8">
        <f t="shared" si="16"/>
        <v>1.8986268072029551E-4</v>
      </c>
      <c r="O44" s="9">
        <f t="shared" ref="O44:O53" si="19">_xlfn.T.TEST(C44:F44,G44:J44,2,2)</f>
        <v>0.82685147940799719</v>
      </c>
    </row>
    <row r="45" spans="2:15" x14ac:dyDescent="0.3">
      <c r="B45" s="15" t="s">
        <v>7</v>
      </c>
      <c r="C45" s="12">
        <v>4.7922650000000004E-3</v>
      </c>
      <c r="D45" s="12">
        <v>5.3875449999999997E-3</v>
      </c>
      <c r="E45" s="12">
        <v>5.6809219999999997E-3</v>
      </c>
      <c r="F45" s="12">
        <v>6.2653140000000001E-3</v>
      </c>
      <c r="G45" s="12">
        <v>5.199408E-3</v>
      </c>
      <c r="H45" s="12">
        <v>4.2601490000000004E-3</v>
      </c>
      <c r="I45" s="12">
        <v>5.6819640000000003E-3</v>
      </c>
      <c r="J45" s="12">
        <v>4.4860239999999999E-3</v>
      </c>
      <c r="K45" s="7">
        <f t="shared" si="17"/>
        <v>5.5315115000000008E-3</v>
      </c>
      <c r="L45" s="7">
        <f t="shared" si="18"/>
        <v>4.9068862500000008E-3</v>
      </c>
      <c r="M45" s="8">
        <f t="shared" si="15"/>
        <v>2.6551851952841721E-4</v>
      </c>
      <c r="N45" s="8">
        <f t="shared" si="16"/>
        <v>2.8303142457825574E-4</v>
      </c>
      <c r="O45" s="9">
        <f t="shared" si="19"/>
        <v>0.21278763339136797</v>
      </c>
    </row>
    <row r="46" spans="2:15" x14ac:dyDescent="0.3">
      <c r="B46" s="15" t="s">
        <v>8</v>
      </c>
      <c r="C46" s="12">
        <v>3.8062687999999997E-2</v>
      </c>
      <c r="D46" s="12">
        <v>4.095099E-2</v>
      </c>
      <c r="E46" s="12">
        <v>5.1565602000000002E-2</v>
      </c>
      <c r="F46" s="12">
        <v>7.1960044000000001E-2</v>
      </c>
      <c r="G46" s="12">
        <v>4.8824357999999998E-2</v>
      </c>
      <c r="H46" s="12">
        <v>5.8114217000000003E-2</v>
      </c>
      <c r="I46" s="12">
        <v>4.6357348999999999E-2</v>
      </c>
      <c r="J46" s="12">
        <v>4.4242486999999997E-2</v>
      </c>
      <c r="K46" s="7">
        <f t="shared" si="17"/>
        <v>5.0634831000000005E-2</v>
      </c>
      <c r="L46" s="7">
        <f t="shared" si="18"/>
        <v>4.9384602749999999E-2</v>
      </c>
      <c r="M46" s="8">
        <f t="shared" si="15"/>
        <v>6.6495610770351691E-3</v>
      </c>
      <c r="N46" s="8">
        <f t="shared" si="16"/>
        <v>2.6472350999084031E-3</v>
      </c>
      <c r="O46" s="9">
        <f t="shared" si="19"/>
        <v>0.88471317265702099</v>
      </c>
    </row>
    <row r="47" spans="2:15" x14ac:dyDescent="0.3">
      <c r="B47" s="15" t="s">
        <v>9</v>
      </c>
      <c r="C47" s="12">
        <v>0.89249570300000003</v>
      </c>
      <c r="D47" s="12">
        <v>0.94529659799999999</v>
      </c>
      <c r="E47" s="12">
        <v>1.076965693</v>
      </c>
      <c r="F47" s="12">
        <v>1.2033461670000001</v>
      </c>
      <c r="G47" s="12">
        <v>1.121639147</v>
      </c>
      <c r="H47" s="12">
        <v>1.0937554860000001</v>
      </c>
      <c r="I47" s="12">
        <v>1.1761409469999999</v>
      </c>
      <c r="J47" s="12">
        <v>0.92520993500000004</v>
      </c>
      <c r="K47" s="7">
        <f t="shared" si="17"/>
        <v>1.0295260402499999</v>
      </c>
      <c r="L47" s="7">
        <f t="shared" si="18"/>
        <v>1.07918637875</v>
      </c>
      <c r="M47" s="8">
        <f t="shared" si="15"/>
        <v>6.0382048959636545E-2</v>
      </c>
      <c r="N47" s="8">
        <f t="shared" si="16"/>
        <v>4.6853114859494005E-2</v>
      </c>
      <c r="O47" s="9">
        <f t="shared" si="19"/>
        <v>0.59401431252424874</v>
      </c>
    </row>
    <row r="48" spans="2:15" x14ac:dyDescent="0.3">
      <c r="B48" s="15" t="s">
        <v>10</v>
      </c>
      <c r="C48" s="12">
        <v>5.1967563000000001E-2</v>
      </c>
      <c r="D48" s="12">
        <v>6.6682968999999995E-2</v>
      </c>
      <c r="E48" s="12">
        <v>6.9250963999999998E-2</v>
      </c>
      <c r="F48" s="12">
        <v>6.0635768999999999E-2</v>
      </c>
      <c r="G48" s="12">
        <v>7.0177531000000001E-2</v>
      </c>
      <c r="H48" s="12">
        <v>7.0184361000000001E-2</v>
      </c>
      <c r="I48" s="12">
        <v>8.0305452999999999E-2</v>
      </c>
      <c r="J48" s="12">
        <v>4.9329021000000001E-2</v>
      </c>
      <c r="K48" s="7">
        <f t="shared" si="17"/>
        <v>6.2134316250000002E-2</v>
      </c>
      <c r="L48" s="7">
        <f t="shared" si="18"/>
        <v>6.7499091499999997E-2</v>
      </c>
      <c r="M48" s="8">
        <f t="shared" si="15"/>
        <v>3.3255209417523092E-3</v>
      </c>
      <c r="N48" s="8">
        <f t="shared" si="16"/>
        <v>5.6377026975003635E-3</v>
      </c>
      <c r="O48" s="9">
        <f t="shared" si="19"/>
        <v>0.50445822976912713</v>
      </c>
    </row>
    <row r="49" spans="2:15" x14ac:dyDescent="0.3">
      <c r="B49" s="15" t="s">
        <v>11</v>
      </c>
      <c r="C49" s="12">
        <v>1.1071075999999999E-2</v>
      </c>
      <c r="D49" s="12">
        <v>1.0003438999999999E-2</v>
      </c>
      <c r="E49" s="12">
        <v>1.1474735999999999E-2</v>
      </c>
      <c r="F49" s="12">
        <v>1.6158644999999999E-2</v>
      </c>
      <c r="G49" s="12">
        <v>6.8007149999999997E-3</v>
      </c>
      <c r="H49" s="12">
        <v>8.77789E-3</v>
      </c>
      <c r="I49" s="12">
        <v>1.0068252999999999E-2</v>
      </c>
      <c r="J49" s="12">
        <v>8.7499280000000006E-3</v>
      </c>
      <c r="K49" s="7">
        <f t="shared" si="17"/>
        <v>1.2176974E-2</v>
      </c>
      <c r="L49" s="7">
        <f t="shared" si="18"/>
        <v>8.5991964999999997E-3</v>
      </c>
      <c r="M49" s="8">
        <f t="shared" si="15"/>
        <v>1.1804158944921171E-3</v>
      </c>
      <c r="N49" s="8">
        <f t="shared" si="16"/>
        <v>5.8348704238338699E-4</v>
      </c>
      <c r="O49" s="9">
        <f t="shared" si="19"/>
        <v>5.6817535799624376E-2</v>
      </c>
    </row>
    <row r="50" spans="2:15" x14ac:dyDescent="0.3">
      <c r="B50" s="15" t="s">
        <v>12</v>
      </c>
      <c r="C50" s="12">
        <v>1.6349664699999999</v>
      </c>
      <c r="D50" s="12">
        <v>1.6172262639999999</v>
      </c>
      <c r="E50" s="12">
        <v>1.94176097</v>
      </c>
      <c r="F50" s="12">
        <v>2.6338535620000001</v>
      </c>
      <c r="G50" s="12">
        <v>1.9649261629999999</v>
      </c>
      <c r="H50" s="12">
        <v>1.901670119</v>
      </c>
      <c r="I50" s="12">
        <v>2.1045322149999999</v>
      </c>
      <c r="J50" s="12">
        <v>1.7843958929999999</v>
      </c>
      <c r="K50" s="7">
        <f t="shared" si="17"/>
        <v>1.9569518165000002</v>
      </c>
      <c r="L50" s="7">
        <f t="shared" si="18"/>
        <v>1.9388810974999999</v>
      </c>
      <c r="M50" s="8">
        <f t="shared" si="15"/>
        <v>0.20577821028665869</v>
      </c>
      <c r="N50" s="8">
        <f t="shared" si="16"/>
        <v>5.7754314501295249E-2</v>
      </c>
      <c r="O50" s="9">
        <f t="shared" si="19"/>
        <v>0.94400940120911125</v>
      </c>
    </row>
    <row r="51" spans="2:15" x14ac:dyDescent="0.3">
      <c r="B51" s="15" t="s">
        <v>13</v>
      </c>
      <c r="C51" s="12">
        <v>0.115570651</v>
      </c>
      <c r="D51" s="12">
        <v>0.13302502599999999</v>
      </c>
      <c r="E51" s="12">
        <v>0.14381339000000001</v>
      </c>
      <c r="F51" s="12">
        <v>0.20416941</v>
      </c>
      <c r="G51" s="12">
        <v>0.128572562</v>
      </c>
      <c r="H51" s="12">
        <v>0.14740585</v>
      </c>
      <c r="I51" s="12">
        <v>0.16731253300000001</v>
      </c>
      <c r="J51" s="12">
        <v>0.12363143</v>
      </c>
      <c r="K51" s="7">
        <f t="shared" si="17"/>
        <v>0.14914461925</v>
      </c>
      <c r="L51" s="7">
        <f t="shared" si="18"/>
        <v>0.14173059374999999</v>
      </c>
      <c r="M51" s="8">
        <f t="shared" si="15"/>
        <v>1.6664337357428158E-2</v>
      </c>
      <c r="N51" s="8">
        <f t="shared" si="16"/>
        <v>8.6145141958107272E-3</v>
      </c>
      <c r="O51" s="9">
        <f t="shared" si="19"/>
        <v>0.74381867036842897</v>
      </c>
    </row>
    <row r="52" spans="2:15" x14ac:dyDescent="0.3">
      <c r="B52" s="15" t="s">
        <v>14</v>
      </c>
      <c r="C52" s="12">
        <v>1.324242331</v>
      </c>
      <c r="D52" s="12">
        <v>1.514988038</v>
      </c>
      <c r="E52" s="12">
        <v>1.642280266</v>
      </c>
      <c r="F52" s="12">
        <v>2.2276293520000001</v>
      </c>
      <c r="G52" s="12">
        <v>1.597760911</v>
      </c>
      <c r="H52" s="12">
        <v>1.600895561</v>
      </c>
      <c r="I52" s="12">
        <v>1.6563304210000001</v>
      </c>
      <c r="J52" s="12">
        <v>1.4396418070000001</v>
      </c>
      <c r="K52" s="7">
        <f t="shared" si="17"/>
        <v>1.6772849967500001</v>
      </c>
      <c r="L52" s="7">
        <f t="shared" si="18"/>
        <v>1.5736571749999999</v>
      </c>
      <c r="M52" s="8">
        <f t="shared" si="15"/>
        <v>0.16864972338951909</v>
      </c>
      <c r="N52" s="8">
        <f t="shared" si="16"/>
        <v>4.0402586725198218E-2</v>
      </c>
      <c r="O52" s="9">
        <f t="shared" si="19"/>
        <v>0.62333054514313679</v>
      </c>
    </row>
    <row r="53" spans="2:15" x14ac:dyDescent="0.3">
      <c r="B53" s="15" t="s">
        <v>15</v>
      </c>
      <c r="C53" s="12">
        <v>0.10287663700000001</v>
      </c>
      <c r="D53" s="12">
        <v>0.15569523699999999</v>
      </c>
      <c r="E53" s="12">
        <v>0.167235259</v>
      </c>
      <c r="F53" s="12">
        <v>0.245829984</v>
      </c>
      <c r="G53" s="12">
        <v>0.14580578299999999</v>
      </c>
      <c r="H53" s="12">
        <v>0.181389999</v>
      </c>
      <c r="I53" s="12">
        <v>0.16128416100000001</v>
      </c>
      <c r="J53" s="12">
        <v>0.14730285300000001</v>
      </c>
      <c r="K53" s="7">
        <f t="shared" si="17"/>
        <v>0.16790927924999999</v>
      </c>
      <c r="L53" s="7">
        <f t="shared" si="18"/>
        <v>0.158945699</v>
      </c>
      <c r="M53" s="8">
        <f t="shared" si="15"/>
        <v>2.5556943672580653E-2</v>
      </c>
      <c r="N53" s="8">
        <f t="shared" si="16"/>
        <v>7.1476755945648861E-3</v>
      </c>
      <c r="O53" s="9">
        <f t="shared" si="19"/>
        <v>0.77974398828481128</v>
      </c>
    </row>
    <row r="54" spans="2:15" x14ac:dyDescent="0.3">
      <c r="K54" s="16"/>
      <c r="L54" s="16"/>
      <c r="M54" s="11"/>
      <c r="N54" s="11"/>
    </row>
    <row r="55" spans="2:15" x14ac:dyDescent="0.3">
      <c r="B55" s="17" t="s">
        <v>36</v>
      </c>
      <c r="C55" s="18" t="s">
        <v>2</v>
      </c>
      <c r="D55" s="18"/>
      <c r="E55" s="18"/>
      <c r="F55" s="18"/>
      <c r="G55" s="18" t="s">
        <v>3</v>
      </c>
      <c r="H55" s="18"/>
      <c r="I55" s="18"/>
      <c r="J55" s="18"/>
      <c r="K55" s="2" t="s">
        <v>2</v>
      </c>
      <c r="L55" s="2" t="s">
        <v>3</v>
      </c>
      <c r="M55" s="3" t="s">
        <v>2</v>
      </c>
      <c r="N55" s="3" t="s">
        <v>3</v>
      </c>
      <c r="O55" s="9" t="s">
        <v>4</v>
      </c>
    </row>
    <row r="56" spans="2:15" x14ac:dyDescent="0.3">
      <c r="B56" s="15" t="s">
        <v>17</v>
      </c>
      <c r="C56" s="12">
        <v>5.4945929999999999E-3</v>
      </c>
      <c r="D56" s="12">
        <v>6.91911E-3</v>
      </c>
      <c r="E56" s="12">
        <v>4.0291379999999998E-3</v>
      </c>
      <c r="F56" s="12">
        <v>7.2162240000000002E-3</v>
      </c>
      <c r="G56" s="12">
        <v>7.3543419999999998E-3</v>
      </c>
      <c r="H56" s="12">
        <v>7.7984029999999998E-3</v>
      </c>
      <c r="I56" s="12">
        <v>7.8724620000000002E-3</v>
      </c>
      <c r="J56" s="12">
        <v>4.5622090000000002E-3</v>
      </c>
      <c r="K56" s="7">
        <f>AVERAGE(C56:F56)</f>
        <v>5.91476625E-3</v>
      </c>
      <c r="L56" s="7">
        <f>AVERAGE(G56:J56)</f>
        <v>6.896854E-3</v>
      </c>
      <c r="M56" s="8">
        <f t="shared" ref="M56:M66" si="20">_xlfn.STDEV.P(C56:F56)/SQRT(COUNT(C56:F56))</f>
        <v>6.3416471147155213E-4</v>
      </c>
      <c r="N56" s="8">
        <f t="shared" ref="N56:N66" si="21">_xlfn.STDEV.P(G56:J56)/SQRT(COUNT(G56:J56))</f>
        <v>6.8119674632379521E-4</v>
      </c>
      <c r="O56" s="9">
        <f>_xlfn.T.TEST(C56:F56,G56:J56,2,2)</f>
        <v>0.39603443069008243</v>
      </c>
    </row>
    <row r="57" spans="2:15" x14ac:dyDescent="0.3">
      <c r="B57" s="15" t="s">
        <v>18</v>
      </c>
      <c r="C57" s="12">
        <v>8.7855400000000003E-4</v>
      </c>
      <c r="D57" s="12">
        <v>1.115993E-3</v>
      </c>
      <c r="E57" s="12">
        <v>5.2799499999999996E-4</v>
      </c>
      <c r="F57" s="12">
        <v>1.0625319999999999E-3</v>
      </c>
      <c r="G57" s="12">
        <v>6.1747099999999997E-4</v>
      </c>
      <c r="H57" s="12">
        <v>6.2834100000000003E-4</v>
      </c>
      <c r="I57" s="12">
        <v>1.3514289999999999E-3</v>
      </c>
      <c r="J57" s="12">
        <v>8.0006100000000002E-4</v>
      </c>
      <c r="K57" s="7">
        <f t="shared" ref="K57:K66" si="22">AVERAGE(C57:F57)</f>
        <v>8.9626849999999993E-4</v>
      </c>
      <c r="L57" s="7">
        <f t="shared" ref="L57:L66" si="23">AVERAGE(G57:J57)</f>
        <v>8.4932550000000001E-4</v>
      </c>
      <c r="M57" s="8">
        <f t="shared" si="20"/>
        <v>1.1507106001429075E-4</v>
      </c>
      <c r="N57" s="8">
        <f t="shared" si="21"/>
        <v>1.4939996111173353E-4</v>
      </c>
      <c r="O57" s="9">
        <f t="shared" ref="O57:O66" si="24">_xlfn.T.TEST(C57:F57,G57:J57,2,2)</f>
        <v>0.83645608495976842</v>
      </c>
    </row>
    <row r="58" spans="2:15" x14ac:dyDescent="0.3">
      <c r="B58" s="15" t="s">
        <v>19</v>
      </c>
      <c r="C58" s="12">
        <v>1.3310590000000001E-3</v>
      </c>
      <c r="D58" s="12">
        <v>1.370235E-3</v>
      </c>
      <c r="E58" s="12">
        <v>1.2895090000000001E-3</v>
      </c>
      <c r="F58" s="12">
        <v>1.1642759999999999E-3</v>
      </c>
      <c r="G58" s="12">
        <v>1.309043E-3</v>
      </c>
      <c r="H58" s="12">
        <v>1.0498560000000001E-3</v>
      </c>
      <c r="I58" s="12">
        <v>1.173285E-3</v>
      </c>
      <c r="J58" s="12">
        <v>0</v>
      </c>
      <c r="K58" s="7">
        <f t="shared" si="22"/>
        <v>1.28876975E-3</v>
      </c>
      <c r="L58" s="7">
        <f t="shared" si="23"/>
        <v>8.8304600000000007E-4</v>
      </c>
      <c r="M58" s="8">
        <f t="shared" si="20"/>
        <v>3.8668630618653633E-5</v>
      </c>
      <c r="N58" s="8">
        <f t="shared" si="21"/>
        <v>2.5900144007152742E-4</v>
      </c>
      <c r="O58" s="9">
        <f t="shared" si="24"/>
        <v>0.22822454926359864</v>
      </c>
    </row>
    <row r="59" spans="2:15" x14ac:dyDescent="0.3">
      <c r="B59" s="15" t="s">
        <v>20</v>
      </c>
      <c r="C59" s="12">
        <v>0.117516809</v>
      </c>
      <c r="D59" s="12">
        <v>0.14973009500000001</v>
      </c>
      <c r="E59" s="12">
        <v>0.15711403800000001</v>
      </c>
      <c r="F59" s="12">
        <v>0.18801847799999999</v>
      </c>
      <c r="G59" s="12">
        <v>0.113565417</v>
      </c>
      <c r="H59" s="12">
        <v>0.15977669</v>
      </c>
      <c r="I59" s="12">
        <v>0.11994883000000001</v>
      </c>
      <c r="J59" s="12">
        <v>0.111890166</v>
      </c>
      <c r="K59" s="7">
        <f t="shared" si="22"/>
        <v>0.153094855</v>
      </c>
      <c r="L59" s="7">
        <f t="shared" si="23"/>
        <v>0.12629527574999999</v>
      </c>
      <c r="M59" s="8">
        <f t="shared" si="20"/>
        <v>1.2532288903242426E-2</v>
      </c>
      <c r="N59" s="8">
        <f t="shared" si="21"/>
        <v>9.781484308830319E-3</v>
      </c>
      <c r="O59" s="9">
        <f t="shared" si="24"/>
        <v>0.19460862885651975</v>
      </c>
    </row>
    <row r="60" spans="2:15" x14ac:dyDescent="0.3">
      <c r="B60" s="15" t="s">
        <v>21</v>
      </c>
      <c r="C60" s="12">
        <v>6.1230398999999998E-2</v>
      </c>
      <c r="D60" s="12">
        <v>6.2844441000000001E-2</v>
      </c>
      <c r="E60" s="12">
        <v>7.2916228E-2</v>
      </c>
      <c r="F60" s="12">
        <v>0.10181377799999999</v>
      </c>
      <c r="G60" s="12">
        <v>6.0339803999999997E-2</v>
      </c>
      <c r="H60" s="12">
        <v>6.8283632999999996E-2</v>
      </c>
      <c r="I60" s="12">
        <v>7.9291154000000003E-2</v>
      </c>
      <c r="J60" s="12">
        <v>5.4747810000000001E-2</v>
      </c>
      <c r="K60" s="7">
        <f t="shared" si="22"/>
        <v>7.4701211500000003E-2</v>
      </c>
      <c r="L60" s="7">
        <f t="shared" si="23"/>
        <v>6.5665600249999997E-2</v>
      </c>
      <c r="M60" s="8">
        <f t="shared" si="20"/>
        <v>8.1406511733245982E-3</v>
      </c>
      <c r="N60" s="8">
        <f t="shared" si="21"/>
        <v>4.6102607038113899E-3</v>
      </c>
      <c r="O60" s="9">
        <f t="shared" si="24"/>
        <v>0.43496004282232026</v>
      </c>
    </row>
    <row r="61" spans="2:15" x14ac:dyDescent="0.3">
      <c r="B61" s="15" t="s">
        <v>22</v>
      </c>
      <c r="C61" s="12">
        <v>3.0361122000000001E-2</v>
      </c>
      <c r="D61" s="12">
        <v>3.4563455E-2</v>
      </c>
      <c r="E61" s="12">
        <v>3.3897404999999999E-2</v>
      </c>
      <c r="F61" s="12">
        <v>5.9732425999999998E-2</v>
      </c>
      <c r="G61" s="12">
        <v>2.9574593E-2</v>
      </c>
      <c r="H61" s="12">
        <v>4.1838991999999998E-2</v>
      </c>
      <c r="I61" s="12">
        <v>4.7322902999999999E-2</v>
      </c>
      <c r="J61" s="12">
        <v>3.6093542999999999E-2</v>
      </c>
      <c r="K61" s="7">
        <f t="shared" si="22"/>
        <v>3.9638602000000002E-2</v>
      </c>
      <c r="L61" s="7">
        <f t="shared" si="23"/>
        <v>3.8707507750000002E-2</v>
      </c>
      <c r="M61" s="8">
        <f t="shared" si="20"/>
        <v>5.855295990371631E-3</v>
      </c>
      <c r="N61" s="8">
        <f t="shared" si="21"/>
        <v>3.3003235870397089E-3</v>
      </c>
      <c r="O61" s="9">
        <f t="shared" si="24"/>
        <v>0.90842438033602813</v>
      </c>
    </row>
    <row r="62" spans="2:15" x14ac:dyDescent="0.3">
      <c r="B62" s="15" t="s">
        <v>23</v>
      </c>
      <c r="C62" s="12">
        <v>5.608871E-2</v>
      </c>
      <c r="D62" s="12">
        <v>4.8961826E-2</v>
      </c>
      <c r="E62" s="12">
        <v>4.8876727000000002E-2</v>
      </c>
      <c r="F62" s="12">
        <v>9.0195175000000002E-2</v>
      </c>
      <c r="G62" s="12">
        <v>6.236626E-2</v>
      </c>
      <c r="H62" s="12">
        <v>6.2948149999999994E-2</v>
      </c>
      <c r="I62" s="12">
        <v>6.9455144999999996E-2</v>
      </c>
      <c r="J62" s="12">
        <v>5.2341528999999998E-2</v>
      </c>
      <c r="K62" s="7">
        <f t="shared" si="22"/>
        <v>6.1030609499999999E-2</v>
      </c>
      <c r="L62" s="7">
        <f t="shared" si="23"/>
        <v>6.1777770999999995E-2</v>
      </c>
      <c r="M62" s="8">
        <f t="shared" si="20"/>
        <v>8.5453446626861211E-3</v>
      </c>
      <c r="N62" s="8">
        <f t="shared" si="21"/>
        <v>3.0588073750769471E-3</v>
      </c>
      <c r="O62" s="9">
        <f t="shared" si="24"/>
        <v>0.94548286592636543</v>
      </c>
    </row>
    <row r="63" spans="2:15" x14ac:dyDescent="0.3">
      <c r="B63" s="15" t="s">
        <v>24</v>
      </c>
      <c r="C63" s="12">
        <v>0.51059155499999997</v>
      </c>
      <c r="D63" s="12">
        <v>0.81086689099999998</v>
      </c>
      <c r="E63" s="12">
        <v>1.003269886</v>
      </c>
      <c r="F63" s="12">
        <v>2.1464871080000001</v>
      </c>
      <c r="G63" s="12">
        <v>0.52029652199999998</v>
      </c>
      <c r="H63" s="12">
        <v>0.86910468100000005</v>
      </c>
      <c r="I63" s="12">
        <v>1.039664065</v>
      </c>
      <c r="J63" s="12">
        <v>0.84759801599999995</v>
      </c>
      <c r="K63" s="7">
        <f t="shared" si="22"/>
        <v>1.11780386</v>
      </c>
      <c r="L63" s="7">
        <f t="shared" si="23"/>
        <v>0.81916582100000002</v>
      </c>
      <c r="M63" s="8">
        <f t="shared" si="20"/>
        <v>0.30965952494215138</v>
      </c>
      <c r="N63" s="8">
        <f t="shared" si="21"/>
        <v>9.3956310639058696E-2</v>
      </c>
      <c r="O63" s="9">
        <f t="shared" si="24"/>
        <v>0.45462806000482103</v>
      </c>
    </row>
    <row r="64" spans="2:15" x14ac:dyDescent="0.3">
      <c r="B64" s="15" t="s">
        <v>25</v>
      </c>
      <c r="C64" s="12">
        <v>0.18499564800000001</v>
      </c>
      <c r="D64" s="12">
        <v>0.17435853500000001</v>
      </c>
      <c r="E64" s="12">
        <v>0.19531844000000001</v>
      </c>
      <c r="F64" s="12">
        <v>0.30410530800000002</v>
      </c>
      <c r="G64" s="12">
        <v>0.22604438600000001</v>
      </c>
      <c r="H64" s="12">
        <v>0.22337417200000001</v>
      </c>
      <c r="I64" s="12">
        <v>0.25776056600000002</v>
      </c>
      <c r="J64" s="12">
        <v>0.19338366300000001</v>
      </c>
      <c r="K64" s="7">
        <f t="shared" si="22"/>
        <v>0.21469448275</v>
      </c>
      <c r="L64" s="7">
        <f t="shared" si="23"/>
        <v>0.22514069675000001</v>
      </c>
      <c r="M64" s="8">
        <f t="shared" si="20"/>
        <v>2.60752950258171E-2</v>
      </c>
      <c r="N64" s="8">
        <f t="shared" si="21"/>
        <v>1.1392163771751895E-2</v>
      </c>
      <c r="O64" s="9">
        <f t="shared" si="24"/>
        <v>0.76131474582832004</v>
      </c>
    </row>
    <row r="65" spans="2:15" x14ac:dyDescent="0.3">
      <c r="B65" s="15" t="s">
        <v>26</v>
      </c>
      <c r="C65" s="12">
        <v>1.4818058140000001</v>
      </c>
      <c r="D65" s="12">
        <v>1.5160461919999999</v>
      </c>
      <c r="E65" s="12">
        <v>1.769908373</v>
      </c>
      <c r="F65" s="12">
        <v>2.501785817</v>
      </c>
      <c r="G65" s="12">
        <v>1.52421148</v>
      </c>
      <c r="H65" s="12">
        <v>1.5978497620000001</v>
      </c>
      <c r="I65" s="12">
        <v>1.9325671680000001</v>
      </c>
      <c r="J65" s="12">
        <v>1.448301729</v>
      </c>
      <c r="K65" s="7">
        <f t="shared" si="22"/>
        <v>1.8173865490000001</v>
      </c>
      <c r="L65" s="7">
        <f t="shared" si="23"/>
        <v>1.62573253475</v>
      </c>
      <c r="M65" s="8">
        <f t="shared" si="20"/>
        <v>0.20525547734701999</v>
      </c>
      <c r="N65" s="8">
        <f t="shared" si="21"/>
        <v>9.24368556652789E-2</v>
      </c>
      <c r="O65" s="9">
        <f t="shared" si="24"/>
        <v>0.48874839976009021</v>
      </c>
    </row>
    <row r="66" spans="2:15" x14ac:dyDescent="0.3">
      <c r="B66" s="15" t="s">
        <v>27</v>
      </c>
      <c r="C66" s="12">
        <v>4.0676751999999997E-2</v>
      </c>
      <c r="D66" s="12">
        <v>5.1397156999999999E-2</v>
      </c>
      <c r="E66" s="12">
        <v>6.0729155E-2</v>
      </c>
      <c r="F66" s="12">
        <v>0.10754295</v>
      </c>
      <c r="G66" s="12">
        <v>5.3781853999999997E-2</v>
      </c>
      <c r="H66" s="12">
        <v>4.8383390999999998E-2</v>
      </c>
      <c r="I66" s="12">
        <v>5.5792507999999998E-2</v>
      </c>
      <c r="J66" s="12">
        <v>4.9334056000000001E-2</v>
      </c>
      <c r="K66" s="7">
        <f t="shared" si="22"/>
        <v>6.5086503500000004E-2</v>
      </c>
      <c r="L66" s="7">
        <f t="shared" si="23"/>
        <v>5.1822952249999998E-2</v>
      </c>
      <c r="M66" s="8">
        <f t="shared" si="20"/>
        <v>1.275923810236779E-2</v>
      </c>
      <c r="N66" s="8">
        <f t="shared" si="21"/>
        <v>1.5333756685471098E-3</v>
      </c>
      <c r="O66" s="9">
        <f t="shared" si="24"/>
        <v>0.40583888505036558</v>
      </c>
    </row>
    <row r="67" spans="2:15" x14ac:dyDescent="0.3">
      <c r="K67" s="13"/>
      <c r="L67" s="13"/>
      <c r="M67" s="11"/>
      <c r="N67" s="11"/>
    </row>
    <row r="68" spans="2:15" x14ac:dyDescent="0.3">
      <c r="B68" s="1" t="s">
        <v>37</v>
      </c>
      <c r="C68" s="18" t="s">
        <v>2</v>
      </c>
      <c r="D68" s="18"/>
      <c r="E68" s="18"/>
      <c r="F68" s="18"/>
      <c r="G68" s="18" t="s">
        <v>3</v>
      </c>
      <c r="H68" s="18"/>
      <c r="I68" s="18"/>
      <c r="J68" s="18"/>
      <c r="K68" s="2" t="s">
        <v>2</v>
      </c>
      <c r="L68" s="2" t="s">
        <v>3</v>
      </c>
      <c r="M68" s="3" t="s">
        <v>2</v>
      </c>
      <c r="N68" s="3" t="s">
        <v>3</v>
      </c>
      <c r="O68" s="4" t="s">
        <v>4</v>
      </c>
    </row>
    <row r="69" spans="2:15" x14ac:dyDescent="0.3">
      <c r="B69" s="5" t="s">
        <v>5</v>
      </c>
      <c r="C69" s="6">
        <v>2.56995E-2</v>
      </c>
      <c r="D69" s="6">
        <v>2.4933800999999998E-2</v>
      </c>
      <c r="E69" s="6">
        <v>2.5030473000000001E-2</v>
      </c>
      <c r="F69" s="6">
        <v>3.0879941000000001E-2</v>
      </c>
      <c r="G69" s="6">
        <v>2.5496459999999999E-2</v>
      </c>
      <c r="H69" s="6">
        <v>2.6899276E-2</v>
      </c>
      <c r="I69" s="6">
        <v>2.6408134E-2</v>
      </c>
      <c r="J69" s="6">
        <v>1.8613856000000002E-2</v>
      </c>
      <c r="K69" s="7">
        <f>AVERAGE(C69:F69)</f>
        <v>2.6635928750000003E-2</v>
      </c>
      <c r="L69" s="7">
        <f>AVERAGE(G69:J69)</f>
        <v>2.4354431499999999E-2</v>
      </c>
      <c r="M69" s="8">
        <f t="shared" ref="M69:M79" si="25">_xlfn.STDEV.P(C69:F69)/SQRT(COUNT(C69:F69))</f>
        <v>1.2339789763328821E-3</v>
      </c>
      <c r="N69" s="8">
        <f t="shared" ref="N69:N79" si="26">_xlfn.STDEV.P(G69:J69)/SQRT(COUNT(G69:J69))</f>
        <v>1.6761630971824269E-3</v>
      </c>
      <c r="O69" s="9">
        <f>_xlfn.T.TEST(C69:F69,G69:J69,2,2)</f>
        <v>0.37912914414982729</v>
      </c>
    </row>
    <row r="70" spans="2:15" x14ac:dyDescent="0.3">
      <c r="B70" s="5" t="s">
        <v>6</v>
      </c>
      <c r="C70" s="6">
        <v>2.129031E-3</v>
      </c>
      <c r="D70" s="6">
        <v>1.413023E-3</v>
      </c>
      <c r="E70" s="6">
        <v>1.3447719999999999E-3</v>
      </c>
      <c r="F70" s="6">
        <v>1.867669E-3</v>
      </c>
      <c r="G70" s="6">
        <v>1.869494E-3</v>
      </c>
      <c r="H70" s="6">
        <v>1.633799E-3</v>
      </c>
      <c r="I70" s="6">
        <v>1.606573E-3</v>
      </c>
      <c r="J70" s="6">
        <v>1.276971E-3</v>
      </c>
      <c r="K70" s="7">
        <f t="shared" ref="K70:K79" si="27">AVERAGE(C70:F70)</f>
        <v>1.68862375E-3</v>
      </c>
      <c r="L70" s="7">
        <f t="shared" ref="L70:L79" si="28">AVERAGE(G70:J70)</f>
        <v>1.5967092500000001E-3</v>
      </c>
      <c r="M70" s="8">
        <f t="shared" si="25"/>
        <v>1.6205815830642984E-4</v>
      </c>
      <c r="N70" s="8">
        <f t="shared" si="26"/>
        <v>1.0550977782436505E-4</v>
      </c>
      <c r="O70" s="9">
        <f t="shared" ref="O70:O79" si="29">_xlfn.T.TEST(C70:F70,G70:J70,2,2)</f>
        <v>0.69491089197458811</v>
      </c>
    </row>
    <row r="71" spans="2:15" x14ac:dyDescent="0.3">
      <c r="B71" s="5" t="s">
        <v>7</v>
      </c>
      <c r="C71" s="6">
        <v>2.4954539999999998E-3</v>
      </c>
      <c r="D71" s="6">
        <v>5.4019380000000002E-3</v>
      </c>
      <c r="E71" s="6">
        <v>5.2659100000000004E-3</v>
      </c>
      <c r="F71" s="6">
        <v>6.9958570000000003E-3</v>
      </c>
      <c r="G71" s="6">
        <v>2.2883320000000001E-3</v>
      </c>
      <c r="H71" s="6">
        <v>2.9416849999999999E-3</v>
      </c>
      <c r="I71" s="6">
        <v>3.5429049999999998E-3</v>
      </c>
      <c r="J71" s="6">
        <v>4.8699490000000002E-3</v>
      </c>
      <c r="K71" s="7">
        <f t="shared" si="27"/>
        <v>5.0397897499999999E-3</v>
      </c>
      <c r="L71" s="7">
        <f t="shared" si="28"/>
        <v>3.4107177499999998E-3</v>
      </c>
      <c r="M71" s="8">
        <f t="shared" si="25"/>
        <v>8.0940275889420277E-4</v>
      </c>
      <c r="N71" s="8">
        <f t="shared" si="26"/>
        <v>4.7608893617781322E-4</v>
      </c>
      <c r="O71" s="9">
        <f t="shared" si="29"/>
        <v>0.18367735277580408</v>
      </c>
    </row>
    <row r="72" spans="2:15" x14ac:dyDescent="0.3">
      <c r="B72" s="5" t="s">
        <v>8</v>
      </c>
      <c r="C72" s="6">
        <v>1.1655479529999999</v>
      </c>
      <c r="D72" s="6">
        <v>1.2838422110000001</v>
      </c>
      <c r="E72" s="6">
        <v>1.524382627</v>
      </c>
      <c r="F72" s="6">
        <v>1.8762488989999999</v>
      </c>
      <c r="G72" s="6">
        <v>1.1110035739999999</v>
      </c>
      <c r="H72" s="6">
        <v>1.303867447</v>
      </c>
      <c r="I72" s="6">
        <v>1.8880167569999999</v>
      </c>
      <c r="J72" s="6">
        <v>1.243254963</v>
      </c>
      <c r="K72" s="7">
        <f t="shared" si="27"/>
        <v>1.4625054225</v>
      </c>
      <c r="L72" s="7">
        <f t="shared" si="28"/>
        <v>1.3865356852499999</v>
      </c>
      <c r="M72" s="8">
        <f t="shared" si="25"/>
        <v>0.13581161921444188</v>
      </c>
      <c r="N72" s="8">
        <f t="shared" si="26"/>
        <v>0.14890529973720953</v>
      </c>
      <c r="O72" s="9">
        <f t="shared" si="29"/>
        <v>0.75517187681890652</v>
      </c>
    </row>
    <row r="73" spans="2:15" x14ac:dyDescent="0.3">
      <c r="B73" s="5" t="s">
        <v>9</v>
      </c>
      <c r="C73" s="6">
        <v>2.0261509E-2</v>
      </c>
      <c r="D73" s="6">
        <v>2.4054045E-2</v>
      </c>
      <c r="E73" s="6">
        <v>2.9220278999999998E-2</v>
      </c>
      <c r="F73" s="6">
        <v>3.4149635999999997E-2</v>
      </c>
      <c r="G73" s="6">
        <v>1.8737299999999998E-2</v>
      </c>
      <c r="H73" s="6">
        <v>2.5708986999999999E-2</v>
      </c>
      <c r="I73" s="6">
        <v>2.7513434999999999E-2</v>
      </c>
      <c r="J73" s="6">
        <v>1.8475107000000001E-2</v>
      </c>
      <c r="K73" s="7">
        <f t="shared" si="27"/>
        <v>2.6921367249999998E-2</v>
      </c>
      <c r="L73" s="7">
        <f t="shared" si="28"/>
        <v>2.2608707250000002E-2</v>
      </c>
      <c r="M73" s="8">
        <f t="shared" si="25"/>
        <v>2.6233103270480707E-3</v>
      </c>
      <c r="N73" s="8">
        <f t="shared" si="26"/>
        <v>2.02704424520089E-3</v>
      </c>
      <c r="O73" s="9">
        <f t="shared" si="29"/>
        <v>0.3029491069238095</v>
      </c>
    </row>
    <row r="74" spans="2:15" x14ac:dyDescent="0.3">
      <c r="B74" s="5" t="s">
        <v>10</v>
      </c>
      <c r="C74" s="6">
        <v>3.5585460000000001E-3</v>
      </c>
      <c r="D74" s="6">
        <v>4.5027139999999997E-3</v>
      </c>
      <c r="E74" s="6">
        <v>4.2658890000000001E-3</v>
      </c>
      <c r="F74" s="6">
        <v>6.3390039999999996E-3</v>
      </c>
      <c r="G74" s="6">
        <v>5.0482210000000003E-3</v>
      </c>
      <c r="H74" s="6">
        <v>6.1787880000000002E-3</v>
      </c>
      <c r="I74" s="6">
        <v>6.759882E-3</v>
      </c>
      <c r="J74" s="6">
        <v>3.3890140000000001E-3</v>
      </c>
      <c r="K74" s="7">
        <f t="shared" si="27"/>
        <v>4.6665382500000003E-3</v>
      </c>
      <c r="L74" s="7">
        <f t="shared" si="28"/>
        <v>5.3439762499999993E-3</v>
      </c>
      <c r="M74" s="8">
        <f t="shared" si="25"/>
        <v>5.1308787730494751E-4</v>
      </c>
      <c r="N74" s="8">
        <f t="shared" si="26"/>
        <v>6.4279897312693871E-4</v>
      </c>
      <c r="O74" s="9">
        <f t="shared" si="29"/>
        <v>0.50243781770433826</v>
      </c>
    </row>
    <row r="75" spans="2:15" x14ac:dyDescent="0.3">
      <c r="B75" s="5" t="s">
        <v>11</v>
      </c>
      <c r="C75" s="6">
        <v>0.18116571200000001</v>
      </c>
      <c r="D75" s="6">
        <v>0.25503575499999998</v>
      </c>
      <c r="E75" s="6">
        <v>0.32943119999999998</v>
      </c>
      <c r="F75" s="6">
        <v>0.32954168299999997</v>
      </c>
      <c r="G75" s="6">
        <v>8.1154082000000002E-2</v>
      </c>
      <c r="H75" s="6">
        <v>7.9039465000000003E-2</v>
      </c>
      <c r="I75" s="6">
        <v>0.297080328</v>
      </c>
      <c r="J75" s="6">
        <v>0.187838057</v>
      </c>
      <c r="K75" s="7">
        <f t="shared" si="27"/>
        <v>0.27379358749999999</v>
      </c>
      <c r="L75" s="7">
        <f t="shared" si="28"/>
        <v>0.16127798300000001</v>
      </c>
      <c r="M75" s="8">
        <f t="shared" si="25"/>
        <v>3.0756273421367667E-2</v>
      </c>
      <c r="N75" s="8">
        <f t="shared" si="26"/>
        <v>4.4951868560076706E-2</v>
      </c>
      <c r="O75" s="9">
        <f t="shared" si="29"/>
        <v>0.12382266760639669</v>
      </c>
    </row>
    <row r="76" spans="2:15" x14ac:dyDescent="0.3">
      <c r="B76" s="5" t="s">
        <v>12</v>
      </c>
      <c r="C76" s="6">
        <v>0.27813440099999998</v>
      </c>
      <c r="D76" s="6">
        <v>0.32160596299999999</v>
      </c>
      <c r="E76" s="6">
        <v>0.32913969700000001</v>
      </c>
      <c r="F76" s="6">
        <v>0.43435322100000001</v>
      </c>
      <c r="G76" s="6">
        <v>0.113074431</v>
      </c>
      <c r="H76" s="6">
        <v>0.16678157399999999</v>
      </c>
      <c r="I76" s="6">
        <v>0.37199478600000002</v>
      </c>
      <c r="J76" s="6">
        <v>0.23334765900000001</v>
      </c>
      <c r="K76" s="7">
        <f t="shared" si="27"/>
        <v>0.34080832049999998</v>
      </c>
      <c r="L76" s="7">
        <f t="shared" si="28"/>
        <v>0.22129961249999999</v>
      </c>
      <c r="M76" s="8">
        <f t="shared" si="25"/>
        <v>2.8704916720605024E-2</v>
      </c>
      <c r="N76" s="8">
        <f t="shared" si="26"/>
        <v>4.8437522369837872E-2</v>
      </c>
      <c r="O76" s="9">
        <f t="shared" si="29"/>
        <v>0.11566874542983488</v>
      </c>
    </row>
    <row r="77" spans="2:15" x14ac:dyDescent="0.3">
      <c r="B77" s="5" t="s">
        <v>13</v>
      </c>
      <c r="C77" s="6">
        <v>1.2247414999999999E-2</v>
      </c>
      <c r="D77" s="6">
        <v>1.3181304E-2</v>
      </c>
      <c r="E77" s="6">
        <v>1.1966298E-2</v>
      </c>
      <c r="F77" s="6">
        <v>1.7938132999999998E-2</v>
      </c>
      <c r="G77" s="6">
        <v>1.0514969000000001E-2</v>
      </c>
      <c r="H77" s="6">
        <v>1.4003432E-2</v>
      </c>
      <c r="I77" s="6">
        <v>1.3966429000000001E-2</v>
      </c>
      <c r="J77" s="6">
        <v>5.5247830000000001E-3</v>
      </c>
      <c r="K77" s="7">
        <f t="shared" si="27"/>
        <v>1.3833287499999999E-2</v>
      </c>
      <c r="L77" s="7">
        <f t="shared" si="28"/>
        <v>1.1002403250000001E-2</v>
      </c>
      <c r="M77" s="8">
        <f t="shared" si="25"/>
        <v>1.206116713944721E-3</v>
      </c>
      <c r="N77" s="8">
        <f t="shared" si="26"/>
        <v>1.7326558002866705E-3</v>
      </c>
      <c r="O77" s="9">
        <f t="shared" si="29"/>
        <v>0.2896311009289439</v>
      </c>
    </row>
    <row r="78" spans="2:15" x14ac:dyDescent="0.3">
      <c r="B78" s="5" t="s">
        <v>14</v>
      </c>
      <c r="C78" s="6">
        <v>5.3565359E-2</v>
      </c>
      <c r="D78" s="6">
        <v>4.4962677E-2</v>
      </c>
      <c r="E78" s="6">
        <v>3.9105231999999997E-2</v>
      </c>
      <c r="F78" s="6">
        <v>4.9712599000000003E-2</v>
      </c>
      <c r="G78" s="6">
        <v>4.6320215999999997E-2</v>
      </c>
      <c r="H78" s="6">
        <v>4.8275683999999999E-2</v>
      </c>
      <c r="I78" s="6">
        <v>4.4880456999999999E-2</v>
      </c>
      <c r="J78" s="6">
        <v>3.1233727999999999E-2</v>
      </c>
      <c r="K78" s="7">
        <f t="shared" si="27"/>
        <v>4.683646675E-2</v>
      </c>
      <c r="L78" s="7">
        <f t="shared" si="28"/>
        <v>4.2677521249999996E-2</v>
      </c>
      <c r="M78" s="8">
        <f t="shared" si="25"/>
        <v>2.7022352601412782E-3</v>
      </c>
      <c r="N78" s="8">
        <f t="shared" si="26"/>
        <v>3.3580312413352708E-3</v>
      </c>
      <c r="O78" s="9">
        <f t="shared" si="29"/>
        <v>0.43537458027923448</v>
      </c>
    </row>
    <row r="79" spans="2:15" x14ac:dyDescent="0.3">
      <c r="B79" s="5" t="s">
        <v>15</v>
      </c>
      <c r="C79" s="6">
        <v>6.6536E-3</v>
      </c>
      <c r="D79" s="6">
        <v>5.9753799999999998E-3</v>
      </c>
      <c r="E79" s="6">
        <v>5.7016139999999998E-3</v>
      </c>
      <c r="F79" s="6">
        <v>8.3932880000000005E-3</v>
      </c>
      <c r="G79" s="6">
        <v>6.2530069999999997E-3</v>
      </c>
      <c r="H79" s="6">
        <v>6.7263319999999998E-3</v>
      </c>
      <c r="I79" s="6">
        <v>6.1279070000000001E-3</v>
      </c>
      <c r="J79" s="6">
        <v>4.7926569999999996E-3</v>
      </c>
      <c r="K79" s="7">
        <f t="shared" si="27"/>
        <v>6.6809704999999994E-3</v>
      </c>
      <c r="L79" s="7">
        <f t="shared" si="28"/>
        <v>5.97497575E-3</v>
      </c>
      <c r="M79" s="8">
        <f t="shared" si="25"/>
        <v>5.2379489502446248E-4</v>
      </c>
      <c r="N79" s="8">
        <f t="shared" si="26"/>
        <v>3.5908766201816502E-4</v>
      </c>
      <c r="O79" s="9">
        <f t="shared" si="29"/>
        <v>0.37285064292738179</v>
      </c>
    </row>
    <row r="81" spans="2:19" x14ac:dyDescent="0.3">
      <c r="O81" s="19" t="s">
        <v>0</v>
      </c>
      <c r="P81" s="19"/>
      <c r="Q81" s="20" t="s">
        <v>1</v>
      </c>
      <c r="R81" s="21"/>
    </row>
    <row r="82" spans="2:19" x14ac:dyDescent="0.3">
      <c r="B82" s="1" t="s">
        <v>28</v>
      </c>
      <c r="C82" s="23" t="s">
        <v>2</v>
      </c>
      <c r="D82" s="24"/>
      <c r="E82" s="24"/>
      <c r="F82" s="24"/>
      <c r="G82" s="24"/>
      <c r="H82" s="24"/>
      <c r="I82" s="23" t="s">
        <v>3</v>
      </c>
      <c r="J82" s="24"/>
      <c r="K82" s="24"/>
      <c r="L82" s="24"/>
      <c r="M82" s="24"/>
      <c r="N82" s="24"/>
      <c r="O82" s="7" t="s">
        <v>2</v>
      </c>
      <c r="P82" s="7" t="s">
        <v>3</v>
      </c>
      <c r="Q82" s="8" t="s">
        <v>2</v>
      </c>
      <c r="R82" s="8" t="s">
        <v>3</v>
      </c>
      <c r="S82" s="9" t="s">
        <v>4</v>
      </c>
    </row>
    <row r="83" spans="2:19" x14ac:dyDescent="0.3">
      <c r="B83" s="9" t="s">
        <v>29</v>
      </c>
      <c r="C83" s="9">
        <v>2.31</v>
      </c>
      <c r="D83" s="9">
        <v>2.88</v>
      </c>
      <c r="E83" s="9">
        <v>3.24</v>
      </c>
      <c r="F83" s="9">
        <v>2.1</v>
      </c>
      <c r="G83" s="9">
        <v>1.81</v>
      </c>
      <c r="H83" s="9">
        <v>1.96</v>
      </c>
      <c r="I83" s="9">
        <v>2.35</v>
      </c>
      <c r="J83" s="9">
        <v>2.67</v>
      </c>
      <c r="K83" s="9">
        <v>2.19</v>
      </c>
      <c r="L83" s="9">
        <v>3.13</v>
      </c>
      <c r="M83" s="9">
        <v>3.09</v>
      </c>
      <c r="N83" s="9">
        <v>1.75</v>
      </c>
      <c r="O83" s="7">
        <v>2.3833333333333333</v>
      </c>
      <c r="P83" s="7">
        <v>2.5299999999999998</v>
      </c>
      <c r="Q83" s="8">
        <v>0.20910745067052461</v>
      </c>
      <c r="R83" s="8">
        <v>0.20066555924389878</v>
      </c>
      <c r="S83" s="9">
        <v>0.65398495521199984</v>
      </c>
    </row>
    <row r="84" spans="2:19" x14ac:dyDescent="0.3">
      <c r="B84" s="9" t="s">
        <v>30</v>
      </c>
      <c r="C84" s="9">
        <v>5.62</v>
      </c>
      <c r="D84" s="9">
        <v>5.62</v>
      </c>
      <c r="E84" s="9">
        <v>5.34</v>
      </c>
      <c r="F84" s="9">
        <v>6.66</v>
      </c>
      <c r="G84" s="9">
        <v>7.19</v>
      </c>
      <c r="H84" s="9">
        <v>5.04</v>
      </c>
      <c r="I84" s="9">
        <v>6.23</v>
      </c>
      <c r="J84" s="9">
        <v>4.55</v>
      </c>
      <c r="K84" s="9">
        <v>7.09</v>
      </c>
      <c r="L84" s="9">
        <v>6.12</v>
      </c>
      <c r="M84" s="9">
        <v>5.79</v>
      </c>
      <c r="N84" s="9">
        <v>6.85</v>
      </c>
      <c r="O84" s="7">
        <v>5.9116666666666662</v>
      </c>
      <c r="P84" s="7">
        <v>6.1050000000000004</v>
      </c>
      <c r="Q84" s="8">
        <v>0.30960922203702496</v>
      </c>
      <c r="R84" s="8">
        <v>0.33575578095461578</v>
      </c>
      <c r="S84" s="9">
        <v>0.70727393968190566</v>
      </c>
    </row>
    <row r="85" spans="2:19" x14ac:dyDescent="0.3">
      <c r="B85" s="9" t="s">
        <v>31</v>
      </c>
      <c r="C85" s="9">
        <v>7.12</v>
      </c>
      <c r="D85" s="9">
        <v>7.23</v>
      </c>
      <c r="E85" s="9">
        <v>6.89</v>
      </c>
      <c r="F85" s="9">
        <v>6.54</v>
      </c>
      <c r="G85" s="9">
        <v>8.09</v>
      </c>
      <c r="H85" s="9">
        <v>7.78</v>
      </c>
      <c r="I85" s="9">
        <v>6.56</v>
      </c>
      <c r="J85" s="9">
        <v>7.89</v>
      </c>
      <c r="K85" s="9">
        <v>8.91</v>
      </c>
      <c r="L85" s="9">
        <v>6.24</v>
      </c>
      <c r="M85" s="9">
        <v>6.48</v>
      </c>
      <c r="N85" s="9">
        <v>7.35</v>
      </c>
      <c r="O85" s="7">
        <v>7.2750000000000012</v>
      </c>
      <c r="P85" s="7">
        <v>7.2383333333333333</v>
      </c>
      <c r="Q85" s="8">
        <v>0.21303038385273698</v>
      </c>
      <c r="R85" s="8">
        <v>0.38237137755115913</v>
      </c>
      <c r="S85" s="9">
        <v>0.94055301108479172</v>
      </c>
    </row>
  </sheetData>
  <mergeCells count="18">
    <mergeCell ref="C82:H82"/>
    <mergeCell ref="I82:N82"/>
    <mergeCell ref="O81:P81"/>
    <mergeCell ref="Q81:R81"/>
    <mergeCell ref="K2:L2"/>
    <mergeCell ref="M2:N2"/>
    <mergeCell ref="C3:F3"/>
    <mergeCell ref="G3:J3"/>
    <mergeCell ref="C16:F16"/>
    <mergeCell ref="G16:J16"/>
    <mergeCell ref="C68:F68"/>
    <mergeCell ref="G68:J68"/>
    <mergeCell ref="C29:F29"/>
    <mergeCell ref="G29:J29"/>
    <mergeCell ref="C42:F42"/>
    <mergeCell ref="G42:J42"/>
    <mergeCell ref="C55:F55"/>
    <mergeCell ref="G55:J5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Sudipta Mondal</dc:creator>
  <cp:lastModifiedBy>Sudipta Mondal</cp:lastModifiedBy>
  <dcterms:created xsi:type="dcterms:W3CDTF">2022-02-10T07:54:43Z</dcterms:created>
  <dcterms:modified xsi:type="dcterms:W3CDTF">2022-05-09T04:14:38Z</dcterms:modified>
</cp:coreProperties>
</file>