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0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 folders\DAG story new flow\seven figures\Final submission\Bioarchive\New folder\final docs\elife-full submission\Source files for elife\final\"/>
    </mc:Choice>
  </mc:AlternateContent>
  <xr:revisionPtr revIDLastSave="0" documentId="8_{F988815C-EFDA-45F2-86B5-7C4B173A44D0}" xr6:coauthVersionLast="47" xr6:coauthVersionMax="47" xr10:uidLastSave="{00000000-0000-0000-0000-000000000000}"/>
  <bookViews>
    <workbookView xWindow="-108" yWindow="-108" windowWidth="23256" windowHeight="12456" xr2:uid="{99B1EB66-9193-4638-A14E-92539863AEA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25" i="1" l="1"/>
  <c r="R25" i="1"/>
  <c r="Q25" i="1"/>
  <c r="P25" i="1"/>
  <c r="O25" i="1"/>
  <c r="S24" i="1"/>
  <c r="R24" i="1"/>
  <c r="Q24" i="1"/>
  <c r="P24" i="1"/>
  <c r="O24" i="1"/>
  <c r="S23" i="1"/>
  <c r="R23" i="1"/>
  <c r="Q23" i="1"/>
  <c r="P23" i="1"/>
  <c r="O23" i="1"/>
  <c r="S19" i="1"/>
  <c r="R19" i="1"/>
  <c r="Q19" i="1"/>
  <c r="P19" i="1"/>
  <c r="O19" i="1"/>
  <c r="S18" i="1"/>
  <c r="R18" i="1"/>
  <c r="Q18" i="1"/>
  <c r="P18" i="1"/>
  <c r="O18" i="1"/>
  <c r="S17" i="1"/>
  <c r="R17" i="1"/>
  <c r="Q17" i="1"/>
  <c r="P17" i="1"/>
  <c r="O17" i="1"/>
  <c r="S16" i="1"/>
  <c r="R16" i="1"/>
  <c r="Q16" i="1"/>
  <c r="P16" i="1"/>
  <c r="O16" i="1"/>
  <c r="S15" i="1"/>
  <c r="R15" i="1"/>
  <c r="Q15" i="1"/>
  <c r="P15" i="1"/>
  <c r="O15" i="1"/>
  <c r="S14" i="1"/>
  <c r="R14" i="1"/>
  <c r="Q14" i="1"/>
  <c r="P14" i="1"/>
  <c r="O14" i="1"/>
  <c r="S13" i="1"/>
  <c r="R13" i="1"/>
  <c r="Q13" i="1"/>
  <c r="P13" i="1"/>
  <c r="O13" i="1"/>
  <c r="S12" i="1"/>
  <c r="R12" i="1"/>
  <c r="Q12" i="1"/>
  <c r="P12" i="1"/>
  <c r="O12" i="1"/>
  <c r="S11" i="1"/>
  <c r="R11" i="1"/>
  <c r="Q11" i="1"/>
  <c r="P11" i="1"/>
  <c r="O11" i="1"/>
  <c r="S10" i="1"/>
  <c r="R10" i="1"/>
  <c r="Q10" i="1"/>
  <c r="P10" i="1"/>
  <c r="O10" i="1"/>
  <c r="S9" i="1"/>
  <c r="R9" i="1"/>
  <c r="Q9" i="1"/>
  <c r="P9" i="1"/>
  <c r="O9" i="1"/>
  <c r="S8" i="1"/>
  <c r="R8" i="1"/>
  <c r="Q8" i="1"/>
  <c r="P8" i="1"/>
  <c r="O8" i="1"/>
  <c r="S7" i="1"/>
  <c r="R7" i="1"/>
  <c r="Q7" i="1"/>
  <c r="P7" i="1"/>
  <c r="O7" i="1"/>
  <c r="S6" i="1"/>
  <c r="R6" i="1"/>
  <c r="Q6" i="1"/>
  <c r="P6" i="1"/>
  <c r="O6" i="1"/>
  <c r="S5" i="1"/>
  <c r="R5" i="1"/>
  <c r="Q5" i="1"/>
  <c r="P5" i="1"/>
  <c r="O5" i="1"/>
</calcChain>
</file>

<file path=xl/sharedStrings.xml><?xml version="1.0" encoding="utf-8"?>
<sst xmlns="http://schemas.openxmlformats.org/spreadsheetml/2006/main" count="35" uniqueCount="21">
  <si>
    <t>Average</t>
  </si>
  <si>
    <t>SEM</t>
  </si>
  <si>
    <t>FFA</t>
  </si>
  <si>
    <t>Wild type</t>
  </si>
  <si>
    <t>ΔScDIP2</t>
  </si>
  <si>
    <t>p value</t>
  </si>
  <si>
    <t>14:00</t>
  </si>
  <si>
    <t>16:00</t>
  </si>
  <si>
    <t>18:00</t>
  </si>
  <si>
    <t>18:01</t>
  </si>
  <si>
    <t>18:02</t>
  </si>
  <si>
    <t>20:00</t>
  </si>
  <si>
    <t>20:01</t>
  </si>
  <si>
    <t>20:04</t>
  </si>
  <si>
    <t>22:00</t>
  </si>
  <si>
    <t>22:01</t>
  </si>
  <si>
    <t>22:04</t>
  </si>
  <si>
    <t>22:06</t>
  </si>
  <si>
    <t>24:00</t>
  </si>
  <si>
    <t>24:01</t>
  </si>
  <si>
    <t>MAG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</si>
</sst>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rgb="FF006100"/>
      <name val="Calibri"/>
      <family val="2"/>
      <scheme val="minor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4" fillId="3" borderId="2" xfId="1" applyFont="1" applyFill="1" applyBorder="1"/>
    <xf numFmtId="0" fontId="4" fillId="4" borderId="2" xfId="1" applyFont="1" applyFill="1" applyBorder="1"/>
    <xf numFmtId="0" fontId="0" fillId="7" borderId="2" xfId="0" applyFill="1" applyBorder="1"/>
    <xf numFmtId="20" fontId="0" fillId="0" borderId="2" xfId="0" applyNumberFormat="1" applyBorder="1" applyAlignment="1">
      <alignment horizontal="left"/>
    </xf>
    <xf numFmtId="0" fontId="0" fillId="0" borderId="2" xfId="0" applyBorder="1"/>
    <xf numFmtId="0" fontId="2" fillId="5" borderId="2" xfId="0" applyFont="1" applyFill="1" applyBorder="1"/>
    <xf numFmtId="0" fontId="5" fillId="0" borderId="2" xfId="0" applyFont="1" applyBorder="1" applyAlignment="1">
      <alignment horizontal="left"/>
    </xf>
    <xf numFmtId="0" fontId="5" fillId="0" borderId="2" xfId="0" applyFont="1" applyBorder="1"/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CC843-4EC9-449B-983A-C008B05C1FE9}">
  <dimension ref="B3:S25"/>
  <sheetViews>
    <sheetView tabSelected="1" workbookViewId="0">
      <selection activeCell="B3" sqref="B3:S25"/>
    </sheetView>
  </sheetViews>
  <sheetFormatPr defaultRowHeight="14.4" x14ac:dyDescent="0.3"/>
  <sheetData>
    <row r="3" spans="2:19" x14ac:dyDescent="0.3">
      <c r="O3" s="1" t="s">
        <v>0</v>
      </c>
      <c r="P3" s="1"/>
      <c r="Q3" s="2" t="s">
        <v>1</v>
      </c>
      <c r="R3" s="2"/>
    </row>
    <row r="4" spans="2:19" x14ac:dyDescent="0.3">
      <c r="B4" s="3" t="s">
        <v>2</v>
      </c>
      <c r="C4" s="4" t="s">
        <v>3</v>
      </c>
      <c r="D4" s="4"/>
      <c r="E4" s="4"/>
      <c r="F4" s="4"/>
      <c r="G4" s="4"/>
      <c r="H4" s="4"/>
      <c r="I4" s="4" t="s">
        <v>4</v>
      </c>
      <c r="J4" s="4"/>
      <c r="K4" s="4"/>
      <c r="L4" s="4"/>
      <c r="M4" s="4"/>
      <c r="N4" s="4"/>
      <c r="O4" s="5" t="s">
        <v>3</v>
      </c>
      <c r="P4" s="5" t="s">
        <v>4</v>
      </c>
      <c r="Q4" s="6" t="s">
        <v>3</v>
      </c>
      <c r="R4" s="6" t="s">
        <v>4</v>
      </c>
      <c r="S4" s="7" t="s">
        <v>5</v>
      </c>
    </row>
    <row r="5" spans="2:19" x14ac:dyDescent="0.3">
      <c r="B5" s="8">
        <v>0.5</v>
      </c>
      <c r="C5" s="9">
        <v>1.4857884649999999</v>
      </c>
      <c r="D5" s="9">
        <v>1.6298304210000001</v>
      </c>
      <c r="E5" s="9">
        <v>2.4581261840000002</v>
      </c>
      <c r="F5" s="9">
        <v>0.39364934000000001</v>
      </c>
      <c r="G5" s="9">
        <v>1.9946784500000001</v>
      </c>
      <c r="H5" s="9">
        <v>1.978167413</v>
      </c>
      <c r="I5" s="9">
        <v>2.3388161859999999</v>
      </c>
      <c r="J5" s="9">
        <v>1.7610147389999999</v>
      </c>
      <c r="K5" s="9">
        <v>2.06401967</v>
      </c>
      <c r="L5" s="9">
        <v>1.927868747</v>
      </c>
      <c r="M5" s="9">
        <v>2.0595124060000001</v>
      </c>
      <c r="N5" s="9">
        <v>2.3174553269999998</v>
      </c>
      <c r="O5" s="9">
        <f>AVERAGE(C5:H5)</f>
        <v>1.6567067121666668</v>
      </c>
      <c r="P5" s="9">
        <f>AVERAGE(I5:N5)</f>
        <v>2.0781145124999996</v>
      </c>
      <c r="Q5" s="9">
        <f>_xlfn.STDEV.P(C5:H5)/SQRT(COUNT(C5:H5))</f>
        <v>0.2627358387775916</v>
      </c>
      <c r="R5" s="9">
        <f>_xlfn.STDEV.P(I5:N5)/SQRT(COUNT(I5:N5))</f>
        <v>8.3153163133359811E-2</v>
      </c>
      <c r="S5" s="9">
        <f>_xlfn.T.TEST(C5:H5,I5:N5,2,2)</f>
        <v>0.19295202363734981</v>
      </c>
    </row>
    <row r="6" spans="2:19" x14ac:dyDescent="0.3">
      <c r="B6" s="9" t="s">
        <v>6</v>
      </c>
      <c r="C6" s="9">
        <v>0.51370724599999995</v>
      </c>
      <c r="D6" s="9">
        <v>1.34266482</v>
      </c>
      <c r="E6" s="9">
        <v>1.240884085</v>
      </c>
      <c r="F6" s="9">
        <v>1.122298002</v>
      </c>
      <c r="G6" s="9">
        <v>1.2723527109999999</v>
      </c>
      <c r="H6" s="9">
        <v>1.1462132629999999</v>
      </c>
      <c r="I6" s="9">
        <v>1.1449836470000001</v>
      </c>
      <c r="J6" s="9">
        <v>1.141607788</v>
      </c>
      <c r="K6" s="9">
        <v>1.4663395539999999</v>
      </c>
      <c r="L6" s="9">
        <v>1.118409717</v>
      </c>
      <c r="M6" s="9">
        <v>1.2518405509999999</v>
      </c>
      <c r="N6" s="9">
        <v>1.103718583</v>
      </c>
      <c r="O6" s="9">
        <f t="shared" ref="O6:O19" si="0">AVERAGE(C6:H6)</f>
        <v>1.1063533544999999</v>
      </c>
      <c r="P6" s="9">
        <f t="shared" ref="P6:P19" si="1">AVERAGE(I6:N6)</f>
        <v>1.2044833066666667</v>
      </c>
      <c r="Q6" s="9">
        <f t="shared" ref="Q6:Q19" si="2">_xlfn.STDEV.P(C6:H6)/SQRT(COUNT(C6:H6))</f>
        <v>0.11236966110710926</v>
      </c>
      <c r="R6" s="9">
        <f t="shared" ref="R6:R19" si="3">_xlfn.STDEV.P(I6:N6)/SQRT(COUNT(I6:N6))</f>
        <v>5.1604030737304574E-2</v>
      </c>
      <c r="S6" s="9">
        <f t="shared" ref="S6:S19" si="4">_xlfn.T.TEST(C6:H6,I6:N6,2,2)</f>
        <v>0.48539378860012761</v>
      </c>
    </row>
    <row r="7" spans="2:19" x14ac:dyDescent="0.3">
      <c r="B7" s="9" t="s">
        <v>7</v>
      </c>
      <c r="C7" s="9">
        <v>0.85657704099999998</v>
      </c>
      <c r="D7" s="9">
        <v>1.1654923269999999</v>
      </c>
      <c r="E7" s="9">
        <v>1.4302659879999999</v>
      </c>
      <c r="F7" s="9">
        <v>0.76957715800000004</v>
      </c>
      <c r="G7" s="9">
        <v>1.2206666349999999</v>
      </c>
      <c r="H7" s="9">
        <v>1.0685197239999999</v>
      </c>
      <c r="I7" s="9">
        <v>1.4398132290000001</v>
      </c>
      <c r="J7" s="9">
        <v>0.97931174499999996</v>
      </c>
      <c r="K7" s="9">
        <v>1.6818964110000001</v>
      </c>
      <c r="L7" s="9">
        <v>0.87394724199999996</v>
      </c>
      <c r="M7" s="9">
        <v>1.1004353899999999</v>
      </c>
      <c r="N7" s="9">
        <v>1.606787403</v>
      </c>
      <c r="O7" s="9">
        <f t="shared" si="0"/>
        <v>1.0851831454999998</v>
      </c>
      <c r="P7" s="9">
        <f t="shared" si="1"/>
        <v>1.2803652366666667</v>
      </c>
      <c r="Q7" s="9">
        <f t="shared" si="2"/>
        <v>9.0681535043858535E-2</v>
      </c>
      <c r="R7" s="9">
        <f t="shared" si="3"/>
        <v>0.12708111122094831</v>
      </c>
      <c r="S7" s="9">
        <f t="shared" si="4"/>
        <v>0.28034163963728087</v>
      </c>
    </row>
    <row r="8" spans="2:19" x14ac:dyDescent="0.3">
      <c r="B8" s="9" t="s">
        <v>8</v>
      </c>
      <c r="C8" s="9">
        <v>0.65599891700000001</v>
      </c>
      <c r="D8" s="9">
        <v>0.80169549200000001</v>
      </c>
      <c r="E8" s="9">
        <v>1.150049876</v>
      </c>
      <c r="F8" s="9">
        <v>0.89967333299999996</v>
      </c>
      <c r="G8" s="9">
        <v>1.009053561</v>
      </c>
      <c r="H8" s="9">
        <v>0.98694609600000005</v>
      </c>
      <c r="I8" s="9">
        <v>1.182177075</v>
      </c>
      <c r="J8" s="9">
        <v>1.016245074</v>
      </c>
      <c r="K8" s="9">
        <v>0.80093163599999995</v>
      </c>
      <c r="L8" s="9">
        <v>0.91881552</v>
      </c>
      <c r="M8" s="9">
        <v>1.1747178599999999</v>
      </c>
      <c r="N8" s="9">
        <v>1.008772239</v>
      </c>
      <c r="O8" s="9">
        <f t="shared" si="0"/>
        <v>0.91723621250000009</v>
      </c>
      <c r="P8" s="9">
        <f t="shared" si="1"/>
        <v>1.016943234</v>
      </c>
      <c r="Q8" s="9">
        <f t="shared" si="2"/>
        <v>6.4419444236277018E-2</v>
      </c>
      <c r="R8" s="9">
        <f t="shared" si="3"/>
        <v>5.4912143499389027E-2</v>
      </c>
      <c r="S8" s="9">
        <f t="shared" si="4"/>
        <v>0.30750910229806572</v>
      </c>
    </row>
    <row r="9" spans="2:19" x14ac:dyDescent="0.3">
      <c r="B9" s="9" t="s">
        <v>9</v>
      </c>
      <c r="C9" s="9">
        <v>0.61074260199999997</v>
      </c>
      <c r="D9" s="9">
        <v>0.73911508699999995</v>
      </c>
      <c r="E9" s="9">
        <v>1.173343611</v>
      </c>
      <c r="F9" s="9">
        <v>0.58608814200000003</v>
      </c>
      <c r="G9" s="9">
        <v>0.79007696599999999</v>
      </c>
      <c r="H9" s="9">
        <v>0.75025372599999995</v>
      </c>
      <c r="I9" s="9">
        <v>1.120725897</v>
      </c>
      <c r="J9" s="9">
        <v>0.99377985199999996</v>
      </c>
      <c r="K9" s="9">
        <v>1.324121613</v>
      </c>
      <c r="L9" s="9">
        <v>0.67951985199999998</v>
      </c>
      <c r="M9" s="9">
        <v>0.69067237500000001</v>
      </c>
      <c r="N9" s="9">
        <v>1.1449838059999999</v>
      </c>
      <c r="O9" s="9">
        <f t="shared" si="0"/>
        <v>0.7749366889999999</v>
      </c>
      <c r="P9" s="9">
        <f t="shared" si="1"/>
        <v>0.99230056583333337</v>
      </c>
      <c r="Q9" s="9">
        <f t="shared" si="2"/>
        <v>7.8788255474762536E-2</v>
      </c>
      <c r="R9" s="9">
        <f t="shared" si="3"/>
        <v>9.6999996219198761E-2</v>
      </c>
      <c r="S9" s="9">
        <f t="shared" si="4"/>
        <v>0.14340882139056829</v>
      </c>
    </row>
    <row r="10" spans="2:19" x14ac:dyDescent="0.3">
      <c r="B10" s="9" t="s">
        <v>10</v>
      </c>
      <c r="C10" s="9">
        <v>1.321129923</v>
      </c>
      <c r="D10" s="9">
        <v>1.5586327900000001</v>
      </c>
      <c r="E10" s="9">
        <v>2.1420999799999998</v>
      </c>
      <c r="F10" s="9">
        <v>1.5060896050000001</v>
      </c>
      <c r="G10" s="9">
        <v>1.7459349710000001</v>
      </c>
      <c r="H10" s="9">
        <v>1.6502549479999999</v>
      </c>
      <c r="I10" s="9">
        <v>2.2327330519999999</v>
      </c>
      <c r="J10" s="9">
        <v>1.7927046950000001</v>
      </c>
      <c r="K10" s="9">
        <v>2.1291509159999999</v>
      </c>
      <c r="L10" s="9">
        <v>1.529787045</v>
      </c>
      <c r="M10" s="9">
        <v>1.8388699900000001</v>
      </c>
      <c r="N10" s="9">
        <v>1.80571386</v>
      </c>
      <c r="O10" s="9">
        <f t="shared" si="0"/>
        <v>1.6540237028333333</v>
      </c>
      <c r="P10" s="9">
        <f t="shared" si="1"/>
        <v>1.8881599263333335</v>
      </c>
      <c r="Q10" s="9">
        <f t="shared" si="2"/>
        <v>0.10388061112890538</v>
      </c>
      <c r="R10" s="9">
        <f t="shared" si="3"/>
        <v>9.4806377389489035E-2</v>
      </c>
      <c r="S10" s="9">
        <f t="shared" si="4"/>
        <v>0.1595407259037224</v>
      </c>
    </row>
    <row r="11" spans="2:19" x14ac:dyDescent="0.3">
      <c r="B11" s="9" t="s">
        <v>11</v>
      </c>
      <c r="C11" s="9">
        <v>0.437627023</v>
      </c>
      <c r="D11" s="9">
        <v>0.64937858100000001</v>
      </c>
      <c r="E11" s="9">
        <v>0.90628486699999999</v>
      </c>
      <c r="F11" s="9">
        <v>0.58406093400000003</v>
      </c>
      <c r="G11" s="9">
        <v>0.82712882300000001</v>
      </c>
      <c r="H11" s="9">
        <v>0.64214196800000001</v>
      </c>
      <c r="I11" s="9">
        <v>0.808911889</v>
      </c>
      <c r="J11" s="9">
        <v>0.69788172199999998</v>
      </c>
      <c r="K11" s="9">
        <v>0.93647892899999996</v>
      </c>
      <c r="L11" s="9">
        <v>0.64808988099999998</v>
      </c>
      <c r="M11" s="9">
        <v>0.81694518699999996</v>
      </c>
      <c r="N11" s="9">
        <v>0.706997616</v>
      </c>
      <c r="O11" s="9">
        <f t="shared" si="0"/>
        <v>0.67443703266666655</v>
      </c>
      <c r="P11" s="9">
        <f t="shared" si="1"/>
        <v>0.7692175373333332</v>
      </c>
      <c r="Q11" s="9">
        <f t="shared" si="2"/>
        <v>6.3022464736029141E-2</v>
      </c>
      <c r="R11" s="9">
        <f t="shared" si="3"/>
        <v>3.9250608462380598E-2</v>
      </c>
      <c r="S11" s="9">
        <f t="shared" si="4"/>
        <v>0.27092153296339438</v>
      </c>
    </row>
    <row r="12" spans="2:19" x14ac:dyDescent="0.3">
      <c r="B12" s="9" t="s">
        <v>12</v>
      </c>
      <c r="C12" s="9">
        <v>0.18972624299999999</v>
      </c>
      <c r="D12" s="9">
        <v>0.15563694</v>
      </c>
      <c r="E12" s="9">
        <v>0.21014945199999999</v>
      </c>
      <c r="F12" s="9">
        <v>0.14527843800000001</v>
      </c>
      <c r="G12" s="9">
        <v>0.23270697300000001</v>
      </c>
      <c r="H12" s="9">
        <v>0.168848216</v>
      </c>
      <c r="I12" s="9">
        <v>0.323770907</v>
      </c>
      <c r="J12" s="9">
        <v>0.13432680899999999</v>
      </c>
      <c r="K12" s="9">
        <v>0.18964435499999999</v>
      </c>
      <c r="L12" s="9">
        <v>0.15563180800000001</v>
      </c>
      <c r="M12" s="9">
        <v>0.200230726</v>
      </c>
      <c r="N12" s="9">
        <v>0.160815549</v>
      </c>
      <c r="O12" s="9">
        <f t="shared" si="0"/>
        <v>0.18372437699999999</v>
      </c>
      <c r="P12" s="9">
        <f t="shared" si="1"/>
        <v>0.19407002566666665</v>
      </c>
      <c r="Q12" s="9">
        <f t="shared" si="2"/>
        <v>1.2496550861977209E-2</v>
      </c>
      <c r="R12" s="9">
        <f t="shared" si="3"/>
        <v>2.5294085903809497E-2</v>
      </c>
      <c r="S12" s="9">
        <f t="shared" si="4"/>
        <v>0.74472779632000141</v>
      </c>
    </row>
    <row r="13" spans="2:19" x14ac:dyDescent="0.3">
      <c r="B13" s="9" t="s">
        <v>13</v>
      </c>
      <c r="C13" s="9">
        <v>4.4263864E-2</v>
      </c>
      <c r="D13" s="9">
        <v>8.0689435000000004E-2</v>
      </c>
      <c r="E13" s="9">
        <v>8.7922932999999995E-2</v>
      </c>
      <c r="F13" s="9">
        <v>5.9324979E-2</v>
      </c>
      <c r="G13" s="9">
        <v>8.6755098000000003E-2</v>
      </c>
      <c r="H13" s="9">
        <v>1.2722392199999999</v>
      </c>
      <c r="I13" s="9">
        <v>0.201724128</v>
      </c>
      <c r="J13" s="9">
        <v>0.103030837</v>
      </c>
      <c r="K13" s="9">
        <v>8.7824772999999995E-2</v>
      </c>
      <c r="L13" s="9">
        <v>7.8655462999999995E-2</v>
      </c>
      <c r="M13" s="9">
        <v>7.3577594999999996E-2</v>
      </c>
      <c r="N13" s="9">
        <v>6.1880948999999998E-2</v>
      </c>
      <c r="O13" s="9">
        <f t="shared" si="0"/>
        <v>0.27186592149999994</v>
      </c>
      <c r="P13" s="9">
        <f t="shared" si="1"/>
        <v>0.10111562416666665</v>
      </c>
      <c r="Q13" s="9">
        <f t="shared" si="2"/>
        <v>0.18275458454155549</v>
      </c>
      <c r="R13" s="9">
        <f t="shared" si="3"/>
        <v>1.9079182542734881E-2</v>
      </c>
      <c r="S13" s="9">
        <f t="shared" si="4"/>
        <v>0.41611504033898294</v>
      </c>
    </row>
    <row r="14" spans="2:19" x14ac:dyDescent="0.3">
      <c r="B14" s="9" t="s">
        <v>14</v>
      </c>
      <c r="C14" s="9">
        <v>0.17093407099999999</v>
      </c>
      <c r="D14" s="9">
        <v>0.41885657999999998</v>
      </c>
      <c r="E14" s="9">
        <v>0.433456546</v>
      </c>
      <c r="F14" s="9">
        <v>0.35837743700000002</v>
      </c>
      <c r="G14" s="9">
        <v>0.45614140600000003</v>
      </c>
      <c r="H14" s="9">
        <v>0.320987095</v>
      </c>
      <c r="I14" s="9">
        <v>0.42288360800000002</v>
      </c>
      <c r="J14" s="9">
        <v>0.27875081000000002</v>
      </c>
      <c r="K14" s="9">
        <v>0.37551284000000001</v>
      </c>
      <c r="L14" s="9">
        <v>0.35165131700000002</v>
      </c>
      <c r="M14" s="9">
        <v>0.46089535300000001</v>
      </c>
      <c r="N14" s="9">
        <v>0.36520191800000001</v>
      </c>
      <c r="O14" s="9">
        <f t="shared" si="0"/>
        <v>0.35979218916666666</v>
      </c>
      <c r="P14" s="9">
        <f t="shared" si="1"/>
        <v>0.37581597433333336</v>
      </c>
      <c r="Q14" s="9">
        <f t="shared" si="2"/>
        <v>3.9219268567535708E-2</v>
      </c>
      <c r="R14" s="9">
        <f t="shared" si="3"/>
        <v>2.3316773699213048E-2</v>
      </c>
      <c r="S14" s="9">
        <f t="shared" si="4"/>
        <v>0.75511856462368954</v>
      </c>
    </row>
    <row r="15" spans="2:19" x14ac:dyDescent="0.3">
      <c r="B15" s="9" t="s">
        <v>15</v>
      </c>
      <c r="C15" s="9">
        <v>8.6684751000000004E-2</v>
      </c>
      <c r="D15" s="9">
        <v>7.8600884999999995E-2</v>
      </c>
      <c r="E15" s="9">
        <v>0.106435802</v>
      </c>
      <c r="F15" s="9">
        <v>4.9615087000000002E-2</v>
      </c>
      <c r="G15" s="9">
        <v>0.105273634</v>
      </c>
      <c r="H15" s="9">
        <v>6.5372446000000001E-2</v>
      </c>
      <c r="I15" s="9">
        <v>0.13085354799999999</v>
      </c>
      <c r="J15" s="9">
        <v>6.7944879999999999E-2</v>
      </c>
      <c r="K15" s="9">
        <v>5.5607166999999999E-2</v>
      </c>
      <c r="L15" s="9">
        <v>5.3829283999999998E-2</v>
      </c>
      <c r="M15" s="9">
        <v>8.6647301999999995E-2</v>
      </c>
      <c r="N15" s="9">
        <v>9.8534286999999998E-2</v>
      </c>
      <c r="O15" s="9">
        <f t="shared" si="0"/>
        <v>8.1997100833333336E-2</v>
      </c>
      <c r="P15" s="9">
        <f t="shared" si="1"/>
        <v>8.223607799999999E-2</v>
      </c>
      <c r="Q15" s="9">
        <f t="shared" si="2"/>
        <v>8.3292146909969018E-3</v>
      </c>
      <c r="R15" s="9">
        <f t="shared" si="3"/>
        <v>1.1016442369963681E-2</v>
      </c>
      <c r="S15" s="9">
        <f t="shared" si="4"/>
        <v>0.98770784307900639</v>
      </c>
    </row>
    <row r="16" spans="2:19" x14ac:dyDescent="0.3">
      <c r="B16" s="9" t="s">
        <v>16</v>
      </c>
      <c r="C16" s="9">
        <v>9.7517890000000003E-3</v>
      </c>
      <c r="D16" s="9">
        <v>1.6716450000000001E-2</v>
      </c>
      <c r="E16" s="9">
        <v>1.812836E-2</v>
      </c>
      <c r="F16" s="9">
        <v>1.0669187E-2</v>
      </c>
      <c r="G16" s="9">
        <v>1.2064233000000001E-2</v>
      </c>
      <c r="H16" s="9">
        <v>1.0178833E-2</v>
      </c>
      <c r="I16" s="9">
        <v>1.6709558999999999E-2</v>
      </c>
      <c r="J16" s="9">
        <v>1.5670765E-2</v>
      </c>
      <c r="K16" s="9">
        <v>1.6933885999999999E-2</v>
      </c>
      <c r="L16" s="9">
        <v>1.0573999000000001E-2</v>
      </c>
      <c r="M16" s="9">
        <v>8.8528370000000006E-3</v>
      </c>
      <c r="N16" s="9">
        <v>6.0003840000000001E-3</v>
      </c>
      <c r="O16" s="9">
        <f t="shared" si="0"/>
        <v>1.2918141999999999E-2</v>
      </c>
      <c r="P16" s="9">
        <f t="shared" si="1"/>
        <v>1.2456904999999999E-2</v>
      </c>
      <c r="Q16" s="9">
        <f t="shared" si="2"/>
        <v>1.3425729812646232E-3</v>
      </c>
      <c r="R16" s="9">
        <f t="shared" si="3"/>
        <v>1.7214224221279752E-3</v>
      </c>
      <c r="S16" s="9">
        <f t="shared" si="4"/>
        <v>0.85092121441912005</v>
      </c>
    </row>
    <row r="17" spans="2:19" x14ac:dyDescent="0.3">
      <c r="B17" s="9" t="s">
        <v>17</v>
      </c>
      <c r="C17" s="9">
        <v>1.8926700000000001E-2</v>
      </c>
      <c r="D17" s="9">
        <v>2.3031071E-2</v>
      </c>
      <c r="E17" s="9">
        <v>2.3062591E-2</v>
      </c>
      <c r="F17" s="9">
        <v>1.5669344000000002E-2</v>
      </c>
      <c r="G17" s="9">
        <v>1.5208981999999999E-2</v>
      </c>
      <c r="H17" s="9">
        <v>1.2880891E-2</v>
      </c>
      <c r="I17" s="9">
        <v>4.3732208000000002E-2</v>
      </c>
      <c r="J17" s="9">
        <v>2.3517652E-2</v>
      </c>
      <c r="K17" s="9">
        <v>2.7180902E-2</v>
      </c>
      <c r="L17" s="9">
        <v>1.3158675999999999E-2</v>
      </c>
      <c r="M17" s="9">
        <v>1.4175129999999999E-2</v>
      </c>
      <c r="N17" s="9">
        <v>1.3801987E-2</v>
      </c>
      <c r="O17" s="9">
        <f t="shared" si="0"/>
        <v>1.8129929833333332E-2</v>
      </c>
      <c r="P17" s="9">
        <f t="shared" si="1"/>
        <v>2.2594425833333331E-2</v>
      </c>
      <c r="Q17" s="9">
        <f t="shared" si="2"/>
        <v>1.5909989976716835E-3</v>
      </c>
      <c r="R17" s="9">
        <f t="shared" si="3"/>
        <v>4.4281888791895688E-3</v>
      </c>
      <c r="S17" s="9">
        <f t="shared" si="4"/>
        <v>0.40671062421943649</v>
      </c>
    </row>
    <row r="18" spans="2:19" x14ac:dyDescent="0.3">
      <c r="B18" s="9" t="s">
        <v>18</v>
      </c>
      <c r="C18" s="9">
        <v>0.32116136000000001</v>
      </c>
      <c r="D18" s="9">
        <v>0.45250891999999998</v>
      </c>
      <c r="E18" s="9">
        <v>0.33214012799999998</v>
      </c>
      <c r="F18" s="9">
        <v>0.38209367399999999</v>
      </c>
      <c r="G18" s="9">
        <v>0.42367485100000002</v>
      </c>
      <c r="H18" s="9">
        <v>0.273109194</v>
      </c>
      <c r="I18" s="9">
        <v>0.56777989799999995</v>
      </c>
      <c r="J18" s="9">
        <v>0.26179341299999997</v>
      </c>
      <c r="K18" s="9">
        <v>0.30475395199999999</v>
      </c>
      <c r="L18" s="9">
        <v>0.29601048400000002</v>
      </c>
      <c r="M18" s="9">
        <v>0.43451290300000001</v>
      </c>
      <c r="N18" s="9">
        <v>0.283356306</v>
      </c>
      <c r="O18" s="9">
        <f t="shared" si="0"/>
        <v>0.36411468783333328</v>
      </c>
      <c r="P18" s="9">
        <f t="shared" si="1"/>
        <v>0.35803449266666659</v>
      </c>
      <c r="Q18" s="9">
        <f t="shared" si="2"/>
        <v>2.5184628257407953E-2</v>
      </c>
      <c r="R18" s="9">
        <f t="shared" si="3"/>
        <v>4.4524354430905556E-2</v>
      </c>
      <c r="S18" s="9">
        <f t="shared" si="4"/>
        <v>0.91574113526261502</v>
      </c>
    </row>
    <row r="19" spans="2:19" x14ac:dyDescent="0.3">
      <c r="B19" s="9" t="s">
        <v>19</v>
      </c>
      <c r="C19" s="9">
        <v>3.4934531999999997E-2</v>
      </c>
      <c r="D19" s="9">
        <v>4.0281166E-2</v>
      </c>
      <c r="E19" s="9">
        <v>4.8987305000000002E-2</v>
      </c>
      <c r="F19" s="9">
        <v>3.3024289999999998E-2</v>
      </c>
      <c r="G19" s="9">
        <v>3.7816268E-2</v>
      </c>
      <c r="H19" s="9">
        <v>2.7860176E-2</v>
      </c>
      <c r="I19" s="9">
        <v>6.1168776000000001E-2</v>
      </c>
      <c r="J19" s="9">
        <v>3.8375632E-2</v>
      </c>
      <c r="K19" s="9">
        <v>5.0503988999999999E-2</v>
      </c>
      <c r="L19" s="9">
        <v>3.7814131000000001E-2</v>
      </c>
      <c r="M19" s="9">
        <v>3.6617970999999999E-2</v>
      </c>
      <c r="N19" s="9">
        <v>3.6176408E-2</v>
      </c>
      <c r="O19" s="9">
        <f t="shared" si="0"/>
        <v>3.7150622833333334E-2</v>
      </c>
      <c r="P19" s="9">
        <f t="shared" si="1"/>
        <v>4.3442817833333335E-2</v>
      </c>
      <c r="Q19" s="9">
        <f t="shared" si="2"/>
        <v>2.6801767785652637E-3</v>
      </c>
      <c r="R19" s="9">
        <f t="shared" si="3"/>
        <v>3.8035344128596734E-3</v>
      </c>
      <c r="S19" s="9">
        <f t="shared" si="4"/>
        <v>0.24524975600614582</v>
      </c>
    </row>
    <row r="22" spans="2:19" x14ac:dyDescent="0.3">
      <c r="B22" s="10" t="s">
        <v>20</v>
      </c>
      <c r="C22" s="4" t="s">
        <v>3</v>
      </c>
      <c r="D22" s="4"/>
      <c r="E22" s="4"/>
      <c r="F22" s="4"/>
      <c r="G22" s="4"/>
      <c r="H22" s="4"/>
      <c r="I22" s="4" t="s">
        <v>4</v>
      </c>
      <c r="J22" s="4"/>
      <c r="K22" s="4"/>
      <c r="L22" s="4"/>
      <c r="M22" s="4"/>
      <c r="N22" s="4"/>
      <c r="O22" s="5" t="s">
        <v>3</v>
      </c>
      <c r="P22" s="5" t="s">
        <v>4</v>
      </c>
      <c r="Q22" s="6" t="s">
        <v>3</v>
      </c>
      <c r="R22" s="6" t="s">
        <v>4</v>
      </c>
      <c r="S22" s="7" t="s">
        <v>5</v>
      </c>
    </row>
    <row r="23" spans="2:19" x14ac:dyDescent="0.3">
      <c r="B23" s="11" t="s">
        <v>7</v>
      </c>
      <c r="C23" s="12">
        <v>1.1892685E-2</v>
      </c>
      <c r="D23" s="12">
        <v>3.2740254000000003E-2</v>
      </c>
      <c r="E23" s="12">
        <v>3.9057499000000002E-2</v>
      </c>
      <c r="F23" s="12">
        <v>2.3995029000000001E-2</v>
      </c>
      <c r="G23" s="12">
        <v>2.9876430999999998E-2</v>
      </c>
      <c r="H23" s="12">
        <v>2.3773882999999999E-2</v>
      </c>
      <c r="I23" s="12">
        <v>4.0221734000000002E-2</v>
      </c>
      <c r="J23" s="12">
        <v>2.8015953E-2</v>
      </c>
      <c r="K23" s="12">
        <v>3.7664997999999998E-2</v>
      </c>
      <c r="L23" s="12">
        <v>2.8862595000000001E-2</v>
      </c>
      <c r="M23" s="12">
        <v>2.9126961E-2</v>
      </c>
      <c r="N23" s="12">
        <v>1.8016364E-2</v>
      </c>
      <c r="O23" s="9">
        <f t="shared" ref="O23:O25" si="5">AVERAGE(C23:H23)</f>
        <v>2.6889296833333336E-2</v>
      </c>
      <c r="P23" s="9">
        <f t="shared" ref="P23:P25" si="6">AVERAGE(I23:N23)</f>
        <v>3.0318100833333333E-2</v>
      </c>
      <c r="Q23" s="9">
        <f t="shared" ref="Q23:Q25" si="7">_xlfn.STDEV.P(C23:H23)/SQRT(COUNT(C23:H23))</f>
        <v>3.4729221221247758E-3</v>
      </c>
      <c r="R23" s="9">
        <f t="shared" ref="R23:R25" si="8">_xlfn.STDEV.P(I23:N23)/SQRT(COUNT(I23:N23))</f>
        <v>2.9449994009337569E-3</v>
      </c>
      <c r="S23" s="9">
        <f t="shared" ref="S23:S25" si="9">_xlfn.T.TEST(C23:H23,I23:N23,2,2)</f>
        <v>0.50746064765222532</v>
      </c>
    </row>
    <row r="24" spans="2:19" x14ac:dyDescent="0.3">
      <c r="B24" s="11" t="s">
        <v>8</v>
      </c>
      <c r="C24" s="12">
        <v>5.4642540000000003E-2</v>
      </c>
      <c r="D24" s="12">
        <v>0.111261993</v>
      </c>
      <c r="E24" s="12">
        <v>0.16912596399999999</v>
      </c>
      <c r="F24" s="12">
        <v>0.111422833</v>
      </c>
      <c r="G24" s="12">
        <v>0.122738666</v>
      </c>
      <c r="H24" s="12">
        <v>0.12340553999999999</v>
      </c>
      <c r="I24" s="12">
        <v>0.13788112399999999</v>
      </c>
      <c r="J24" s="12">
        <v>0.131818137</v>
      </c>
      <c r="K24" s="12">
        <v>0.17958532599999999</v>
      </c>
      <c r="L24" s="12">
        <v>0.13200862599999999</v>
      </c>
      <c r="M24" s="12">
        <v>0.116452492</v>
      </c>
      <c r="N24" s="12">
        <v>7.9055044000000005E-2</v>
      </c>
      <c r="O24" s="9">
        <f t="shared" si="5"/>
        <v>0.11543292266666667</v>
      </c>
      <c r="P24" s="9">
        <f t="shared" si="6"/>
        <v>0.12946679149999998</v>
      </c>
      <c r="Q24" s="9">
        <f t="shared" si="7"/>
        <v>1.3671571577748563E-2</v>
      </c>
      <c r="R24" s="9">
        <f t="shared" si="8"/>
        <v>1.2139666979705531E-2</v>
      </c>
      <c r="S24" s="9">
        <f t="shared" si="9"/>
        <v>0.4994715743270286</v>
      </c>
    </row>
    <row r="25" spans="2:19" x14ac:dyDescent="0.3">
      <c r="B25" s="11" t="s">
        <v>9</v>
      </c>
      <c r="C25" s="12">
        <v>3.5681889999999998E-3</v>
      </c>
      <c r="D25" s="12">
        <v>1.0420038E-2</v>
      </c>
      <c r="E25" s="12">
        <v>1.550372E-2</v>
      </c>
      <c r="F25" s="12">
        <v>1.2252644E-2</v>
      </c>
      <c r="G25" s="12">
        <v>2.1009000999999999E-2</v>
      </c>
      <c r="H25" s="12">
        <v>1.2579412999999999E-2</v>
      </c>
      <c r="I25" s="12">
        <v>1.5905695000000001E-2</v>
      </c>
      <c r="J25" s="12">
        <v>1.4615164E-2</v>
      </c>
      <c r="K25" s="12">
        <v>1.7135368000000002E-2</v>
      </c>
      <c r="L25" s="12">
        <v>9.7435449999999993E-3</v>
      </c>
      <c r="M25" s="12">
        <v>1.8778052E-2</v>
      </c>
      <c r="N25" s="12">
        <v>2.2986177999999999E-2</v>
      </c>
      <c r="O25" s="9">
        <f t="shared" si="5"/>
        <v>1.2555500833333332E-2</v>
      </c>
      <c r="P25" s="9">
        <f t="shared" si="6"/>
        <v>1.6527333666666668E-2</v>
      </c>
      <c r="Q25" s="9">
        <f t="shared" si="7"/>
        <v>2.1446181405624727E-3</v>
      </c>
      <c r="R25" s="9">
        <f t="shared" si="8"/>
        <v>1.6432921312343079E-3</v>
      </c>
      <c r="S25" s="9">
        <f t="shared" si="9"/>
        <v>0.20927795753040809</v>
      </c>
    </row>
  </sheetData>
  <mergeCells count="6">
    <mergeCell ref="O3:P3"/>
    <mergeCell ref="Q3:R3"/>
    <mergeCell ref="C4:H4"/>
    <mergeCell ref="I4:N4"/>
    <mergeCell ref="C22:H22"/>
    <mergeCell ref="I22:N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Sudipta Mondal</dc:creator>
  <cp:lastModifiedBy>Sudipta Mondal</cp:lastModifiedBy>
  <dcterms:created xsi:type="dcterms:W3CDTF">2022-02-10T07:53:40Z</dcterms:created>
  <dcterms:modified xsi:type="dcterms:W3CDTF">2022-02-10T07:54:17Z</dcterms:modified>
</cp:coreProperties>
</file>