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B37A82FC-DEEF-433F-B38F-2CCE81BB76E0}" xr6:coauthVersionLast="47" xr6:coauthVersionMax="47" xr10:uidLastSave="{00000000-0000-0000-0000-000000000000}"/>
  <bookViews>
    <workbookView xWindow="-108" yWindow="-108" windowWidth="23256" windowHeight="12456" xr2:uid="{088EF6DE-BBAC-48C4-802B-65B0901372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" i="1" l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<sst xmlns="http://schemas.openxmlformats.org/spreadsheetml/2006/main" count="64" uniqueCount="18">
  <si>
    <t>average</t>
  </si>
  <si>
    <t>SEM</t>
  </si>
  <si>
    <t>p-value</t>
  </si>
  <si>
    <t>Wild type</t>
  </si>
  <si>
    <t xml:space="preserve">Early log phase </t>
  </si>
  <si>
    <t>32:0</t>
  </si>
  <si>
    <t>Reference</t>
  </si>
  <si>
    <t>34:0</t>
  </si>
  <si>
    <t>36:0</t>
  </si>
  <si>
    <t>36:1</t>
  </si>
  <si>
    <t>32:1</t>
  </si>
  <si>
    <t>34:1</t>
  </si>
  <si>
    <t>34:2</t>
  </si>
  <si>
    <t>36:2</t>
  </si>
  <si>
    <t>36:4</t>
  </si>
  <si>
    <t>ΔScDIP2</t>
  </si>
  <si>
    <t xml:space="preserve">Stationary phase </t>
  </si>
  <si>
    <t xml:space="preserve"> DAG  (nmole/mg protein) species from yeast strain across growth phases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</si>
</sst>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0" borderId="11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0" borderId="10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F886-DE4D-4670-B284-895DD9AD3B50}">
  <dimension ref="B1:L46"/>
  <sheetViews>
    <sheetView tabSelected="1" workbookViewId="0">
      <selection activeCell="C2" sqref="C2:I2"/>
    </sheetView>
  </sheetViews>
  <sheetFormatPr defaultRowHeight="14.4" x14ac:dyDescent="0.3"/>
  <sheetData>
    <row r="1" spans="2:12" ht="15" thickBot="1" x14ac:dyDescent="0.35"/>
    <row r="2" spans="2:12" ht="15" thickBot="1" x14ac:dyDescent="0.35">
      <c r="B2" s="1"/>
      <c r="C2" s="41" t="s">
        <v>17</v>
      </c>
      <c r="D2" s="42"/>
      <c r="E2" s="42"/>
      <c r="F2" s="42"/>
      <c r="G2" s="42"/>
      <c r="H2" s="42"/>
      <c r="I2" s="43"/>
      <c r="J2" s="2" t="s">
        <v>0</v>
      </c>
      <c r="K2" s="3" t="s">
        <v>1</v>
      </c>
      <c r="L2" s="4" t="s">
        <v>2</v>
      </c>
    </row>
    <row r="3" spans="2:12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 x14ac:dyDescent="0.35">
      <c r="B4" s="1"/>
      <c r="C4" s="44" t="s">
        <v>3</v>
      </c>
      <c r="D4" s="45"/>
      <c r="E4" s="45"/>
      <c r="F4" s="45"/>
      <c r="G4" s="45"/>
      <c r="H4" s="45"/>
      <c r="I4" s="46"/>
      <c r="J4" s="5"/>
      <c r="K4" s="5"/>
      <c r="L4" s="5"/>
    </row>
    <row r="5" spans="2:12" x14ac:dyDescent="0.3">
      <c r="B5" s="47" t="s">
        <v>4</v>
      </c>
      <c r="C5" s="6" t="s">
        <v>5</v>
      </c>
      <c r="D5" s="7">
        <v>3.888564133</v>
      </c>
      <c r="E5" s="8">
        <v>2.246982424</v>
      </c>
      <c r="F5" s="8">
        <v>7.2095930949999998</v>
      </c>
      <c r="G5" s="8">
        <v>2.9609431439999998</v>
      </c>
      <c r="H5" s="8">
        <v>4.5571246969999999</v>
      </c>
      <c r="I5" s="9">
        <v>1.636647432</v>
      </c>
      <c r="J5" s="10">
        <f t="shared" ref="J5:J13" si="0">AVERAGE(D5:I5)</f>
        <v>3.7499758208333329</v>
      </c>
      <c r="K5" s="10">
        <f t="shared" ref="K5:K13" si="1">_xlfn.STDEV.P(D5:I5)/SQRT(COUNT(D5:I5))</f>
        <v>0.74512054034831987</v>
      </c>
      <c r="L5" s="11" t="s">
        <v>6</v>
      </c>
    </row>
    <row r="6" spans="2:12" x14ac:dyDescent="0.3">
      <c r="B6" s="48"/>
      <c r="C6" s="6" t="s">
        <v>7</v>
      </c>
      <c r="D6" s="7">
        <v>2.9091036610000001</v>
      </c>
      <c r="E6" s="8">
        <v>1.671792344</v>
      </c>
      <c r="F6" s="8">
        <v>5.8234026820000002</v>
      </c>
      <c r="G6" s="8">
        <v>1.6589910699999999</v>
      </c>
      <c r="H6" s="8">
        <v>3.9099370740000001</v>
      </c>
      <c r="I6" s="9">
        <v>1.5207926030000001</v>
      </c>
      <c r="J6" s="12">
        <f t="shared" si="0"/>
        <v>2.9156699056666664</v>
      </c>
      <c r="K6" s="12">
        <f t="shared" si="1"/>
        <v>0.63499072587459349</v>
      </c>
      <c r="L6" s="13" t="s">
        <v>6</v>
      </c>
    </row>
    <row r="7" spans="2:12" x14ac:dyDescent="0.3">
      <c r="B7" s="48"/>
      <c r="C7" s="6" t="s">
        <v>8</v>
      </c>
      <c r="D7" s="7">
        <v>1.6499992489999999</v>
      </c>
      <c r="E7" s="8">
        <v>3.126204005</v>
      </c>
      <c r="F7" s="8">
        <v>3.4712855660000002</v>
      </c>
      <c r="G7" s="8">
        <v>2.5793119980000001</v>
      </c>
      <c r="H7" s="8">
        <v>0.224992584</v>
      </c>
      <c r="I7" s="9">
        <v>2.3386061869999999</v>
      </c>
      <c r="J7" s="12">
        <f t="shared" si="0"/>
        <v>2.2317332648333337</v>
      </c>
      <c r="K7" s="12">
        <f t="shared" si="1"/>
        <v>0.43570578869465332</v>
      </c>
      <c r="L7" s="13" t="s">
        <v>6</v>
      </c>
    </row>
    <row r="8" spans="2:12" x14ac:dyDescent="0.3">
      <c r="B8" s="48"/>
      <c r="C8" s="6" t="s">
        <v>9</v>
      </c>
      <c r="D8" s="7">
        <v>7.0149038199999998</v>
      </c>
      <c r="E8" s="8">
        <v>6.929481515</v>
      </c>
      <c r="F8" s="8">
        <v>6.0605735950000001</v>
      </c>
      <c r="G8" s="8">
        <v>8.5020385570000006</v>
      </c>
      <c r="H8" s="8">
        <v>7.5496339900000002</v>
      </c>
      <c r="I8" s="9">
        <v>7.7041800020000002</v>
      </c>
      <c r="J8" s="12">
        <f t="shared" si="0"/>
        <v>7.2934685798333332</v>
      </c>
      <c r="K8" s="12">
        <f t="shared" si="1"/>
        <v>0.30844866904969148</v>
      </c>
      <c r="L8" s="13" t="s">
        <v>6</v>
      </c>
    </row>
    <row r="9" spans="2:12" x14ac:dyDescent="0.3">
      <c r="B9" s="48"/>
      <c r="C9" s="6" t="s">
        <v>10</v>
      </c>
      <c r="D9" s="7">
        <v>19.990988850000001</v>
      </c>
      <c r="E9" s="8">
        <v>17.385407180000001</v>
      </c>
      <c r="F9" s="8">
        <v>17.28928325</v>
      </c>
      <c r="G9" s="8">
        <v>24.375788400000001</v>
      </c>
      <c r="H9" s="8">
        <v>14.65815197</v>
      </c>
      <c r="I9" s="9">
        <v>14.776000659999999</v>
      </c>
      <c r="J9" s="12">
        <f t="shared" si="0"/>
        <v>18.079270051666668</v>
      </c>
      <c r="K9" s="12">
        <f t="shared" si="1"/>
        <v>1.3644491614334586</v>
      </c>
      <c r="L9" s="13" t="s">
        <v>6</v>
      </c>
    </row>
    <row r="10" spans="2:12" x14ac:dyDescent="0.3">
      <c r="B10" s="48"/>
      <c r="C10" s="6" t="s">
        <v>11</v>
      </c>
      <c r="D10" s="7">
        <v>19.347641530000001</v>
      </c>
      <c r="E10" s="8">
        <v>17.71652147</v>
      </c>
      <c r="F10" s="8">
        <v>18.783863520000001</v>
      </c>
      <c r="G10" s="8">
        <v>24.808613260000001</v>
      </c>
      <c r="H10" s="8">
        <v>23.152028619999999</v>
      </c>
      <c r="I10" s="9">
        <v>23.97681931</v>
      </c>
      <c r="J10" s="12">
        <f t="shared" si="0"/>
        <v>21.297581285</v>
      </c>
      <c r="K10" s="12">
        <f t="shared" si="1"/>
        <v>1.1290318897570424</v>
      </c>
      <c r="L10" s="13" t="s">
        <v>6</v>
      </c>
    </row>
    <row r="11" spans="2:12" x14ac:dyDescent="0.3">
      <c r="B11" s="48"/>
      <c r="C11" s="6" t="s">
        <v>12</v>
      </c>
      <c r="D11" s="7">
        <v>0.122136245</v>
      </c>
      <c r="E11" s="8">
        <v>0.11906064500000001</v>
      </c>
      <c r="F11" s="8">
        <v>0.13322593399999999</v>
      </c>
      <c r="G11" s="8">
        <v>0.17648644899999999</v>
      </c>
      <c r="H11" s="8">
        <v>0.165429201</v>
      </c>
      <c r="I11" s="9">
        <v>0.15613389699999999</v>
      </c>
      <c r="J11" s="12">
        <f t="shared" si="0"/>
        <v>0.14541206183333336</v>
      </c>
      <c r="K11" s="12">
        <f t="shared" si="1"/>
        <v>8.9223870708211531E-3</v>
      </c>
      <c r="L11" s="13" t="s">
        <v>6</v>
      </c>
    </row>
    <row r="12" spans="2:12" x14ac:dyDescent="0.3">
      <c r="B12" s="48"/>
      <c r="C12" s="6" t="s">
        <v>13</v>
      </c>
      <c r="D12" s="7">
        <v>5.1086250999999999E-2</v>
      </c>
      <c r="E12" s="8">
        <v>6.8990624E-2</v>
      </c>
      <c r="F12" s="8">
        <v>6.3167815000000002E-2</v>
      </c>
      <c r="G12" s="8">
        <v>8.4177789000000003E-2</v>
      </c>
      <c r="H12" s="8">
        <v>8.2964252000000002E-2</v>
      </c>
      <c r="I12" s="9">
        <v>6.6845320999999999E-2</v>
      </c>
      <c r="J12" s="12">
        <f t="shared" si="0"/>
        <v>6.9538675333333341E-2</v>
      </c>
      <c r="K12" s="12">
        <f t="shared" si="1"/>
        <v>4.6642377630553376E-3</v>
      </c>
      <c r="L12" s="13" t="s">
        <v>6</v>
      </c>
    </row>
    <row r="13" spans="2:12" ht="15" thickBot="1" x14ac:dyDescent="0.35">
      <c r="B13" s="48"/>
      <c r="C13" s="14" t="s">
        <v>14</v>
      </c>
      <c r="D13" s="15">
        <v>9.5940969999999993E-3</v>
      </c>
      <c r="E13" s="16">
        <v>1.5901968999999998E-2</v>
      </c>
      <c r="F13" s="16">
        <v>7.0228449999999998E-3</v>
      </c>
      <c r="G13" s="16">
        <v>1.1559462E-2</v>
      </c>
      <c r="H13" s="16">
        <v>1.3835604E-2</v>
      </c>
      <c r="I13" s="17">
        <v>1.6093511000000001E-2</v>
      </c>
      <c r="J13" s="18">
        <f t="shared" si="0"/>
        <v>1.2334581333333332E-2</v>
      </c>
      <c r="K13" s="18">
        <f t="shared" si="1"/>
        <v>1.348193063223733E-3</v>
      </c>
      <c r="L13" s="19" t="s">
        <v>6</v>
      </c>
    </row>
    <row r="14" spans="2:12" ht="15" thickBot="1" x14ac:dyDescent="0.35">
      <c r="B14" s="48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15" thickBot="1" x14ac:dyDescent="0.35">
      <c r="B15" s="48"/>
      <c r="C15" s="44" t="s">
        <v>15</v>
      </c>
      <c r="D15" s="45"/>
      <c r="E15" s="45"/>
      <c r="F15" s="45"/>
      <c r="G15" s="45"/>
      <c r="H15" s="45"/>
      <c r="I15" s="46"/>
      <c r="J15" s="1"/>
      <c r="K15" s="1"/>
      <c r="L15" s="1"/>
    </row>
    <row r="16" spans="2:12" x14ac:dyDescent="0.3">
      <c r="B16" s="48"/>
      <c r="C16" s="20" t="s">
        <v>5</v>
      </c>
      <c r="D16" s="21">
        <v>2.5350894570000002</v>
      </c>
      <c r="E16" s="22">
        <v>2.678360853</v>
      </c>
      <c r="F16" s="22">
        <v>5.9473540910000002</v>
      </c>
      <c r="G16" s="22">
        <v>6.3076289330000002</v>
      </c>
      <c r="H16" s="22">
        <v>2.9983568030000001</v>
      </c>
      <c r="I16" s="23">
        <v>2.587467556</v>
      </c>
      <c r="J16" s="24">
        <f t="shared" ref="J16:J24" si="2">AVERAGE(D16:I16)</f>
        <v>3.8423762821666667</v>
      </c>
      <c r="K16" s="24">
        <f t="shared" ref="K16:K24" si="3">_xlfn.STDEV.P(D16:I16)/SQRT(COUNT(D16:I16))</f>
        <v>0.66373308228986094</v>
      </c>
      <c r="L16" s="11">
        <f t="shared" ref="L16:L24" si="4">_xlfn.T.TEST(D5:I5,D16:I16,2,2)</f>
        <v>0.93430364483172013</v>
      </c>
    </row>
    <row r="17" spans="2:12" x14ac:dyDescent="0.3">
      <c r="B17" s="48"/>
      <c r="C17" s="6" t="s">
        <v>7</v>
      </c>
      <c r="D17" s="7">
        <v>1.6903422809999999</v>
      </c>
      <c r="E17" s="8">
        <v>1.917121117</v>
      </c>
      <c r="F17" s="8">
        <v>4.0333306100000001</v>
      </c>
      <c r="G17" s="8">
        <v>5.0251631940000001</v>
      </c>
      <c r="H17" s="8">
        <v>2.5763250100000001</v>
      </c>
      <c r="I17" s="9">
        <v>1.8248061609999999</v>
      </c>
      <c r="J17" s="25">
        <f t="shared" si="2"/>
        <v>2.8445147288333335</v>
      </c>
      <c r="K17" s="25">
        <f t="shared" si="3"/>
        <v>0.51295481626756523</v>
      </c>
      <c r="L17" s="13">
        <f t="shared" si="4"/>
        <v>0.93814624882797104</v>
      </c>
    </row>
    <row r="18" spans="2:12" x14ac:dyDescent="0.3">
      <c r="B18" s="48"/>
      <c r="C18" s="6" t="s">
        <v>8</v>
      </c>
      <c r="D18" s="7">
        <v>33.275333340000003</v>
      </c>
      <c r="E18" s="8">
        <v>20.89900634</v>
      </c>
      <c r="F18" s="8">
        <v>14.19981533</v>
      </c>
      <c r="G18" s="8">
        <v>20.799211700000001</v>
      </c>
      <c r="H18" s="8">
        <v>5.5184972370000001</v>
      </c>
      <c r="I18" s="9">
        <v>13.283140660000001</v>
      </c>
      <c r="J18" s="25">
        <f t="shared" si="2"/>
        <v>17.995834101166668</v>
      </c>
      <c r="K18" s="25">
        <f t="shared" si="3"/>
        <v>3.5041784787864296</v>
      </c>
      <c r="L18" s="13">
        <f t="shared" si="4"/>
        <v>2.2310749520739041E-3</v>
      </c>
    </row>
    <row r="19" spans="2:12" x14ac:dyDescent="0.3">
      <c r="B19" s="48"/>
      <c r="C19" s="6" t="s">
        <v>9</v>
      </c>
      <c r="D19" s="7">
        <v>60.25936694</v>
      </c>
      <c r="E19" s="8">
        <v>44.151336929999999</v>
      </c>
      <c r="F19" s="8">
        <v>36.155666940000003</v>
      </c>
      <c r="G19" s="8">
        <v>50.816020279999996</v>
      </c>
      <c r="H19" s="8">
        <v>49.579535389999997</v>
      </c>
      <c r="I19" s="9">
        <v>39.438387560000002</v>
      </c>
      <c r="J19" s="25">
        <f t="shared" si="2"/>
        <v>46.733385673333338</v>
      </c>
      <c r="K19" s="25">
        <f t="shared" si="3"/>
        <v>3.2467622742401492</v>
      </c>
      <c r="L19" s="13">
        <f t="shared" si="4"/>
        <v>6.3768920459717163E-7</v>
      </c>
    </row>
    <row r="20" spans="2:12" x14ac:dyDescent="0.3">
      <c r="B20" s="48"/>
      <c r="C20" s="6" t="s">
        <v>10</v>
      </c>
      <c r="D20" s="7">
        <v>25.914411770000001</v>
      </c>
      <c r="E20" s="8">
        <v>22.19631699</v>
      </c>
      <c r="F20" s="8">
        <v>18.885137740000001</v>
      </c>
      <c r="G20" s="8">
        <v>18.220469420000001</v>
      </c>
      <c r="H20" s="8">
        <v>17.1532217</v>
      </c>
      <c r="I20" s="9">
        <v>18.139986180000001</v>
      </c>
      <c r="J20" s="25">
        <f t="shared" si="2"/>
        <v>20.084923966666668</v>
      </c>
      <c r="K20" s="25">
        <f t="shared" si="3"/>
        <v>1.2442562199168026</v>
      </c>
      <c r="L20" s="13">
        <f t="shared" si="4"/>
        <v>0.34482366012195209</v>
      </c>
    </row>
    <row r="21" spans="2:12" x14ac:dyDescent="0.3">
      <c r="B21" s="48"/>
      <c r="C21" s="6" t="s">
        <v>11</v>
      </c>
      <c r="D21" s="7">
        <v>26.999936760000001</v>
      </c>
      <c r="E21" s="8">
        <v>23.194791559999999</v>
      </c>
      <c r="F21" s="8">
        <v>20.4614233</v>
      </c>
      <c r="G21" s="8">
        <v>27.910095800000001</v>
      </c>
      <c r="H21" s="8">
        <v>26.13834486</v>
      </c>
      <c r="I21" s="9">
        <v>25.262481659999999</v>
      </c>
      <c r="J21" s="25">
        <f t="shared" si="2"/>
        <v>24.994512323333336</v>
      </c>
      <c r="K21" s="25">
        <f t="shared" si="3"/>
        <v>1.0232085366000079</v>
      </c>
      <c r="L21" s="13">
        <f t="shared" si="4"/>
        <v>5.1136060007435515E-2</v>
      </c>
    </row>
    <row r="22" spans="2:12" x14ac:dyDescent="0.3">
      <c r="B22" s="48"/>
      <c r="C22" s="6" t="s">
        <v>12</v>
      </c>
      <c r="D22" s="7">
        <v>9.5189153999999998E-2</v>
      </c>
      <c r="E22" s="8">
        <v>8.4688308000000004E-2</v>
      </c>
      <c r="F22" s="8">
        <v>9.6679776999999995E-2</v>
      </c>
      <c r="G22" s="8">
        <v>9.4321027000000002E-2</v>
      </c>
      <c r="H22" s="8">
        <v>8.4616275000000005E-2</v>
      </c>
      <c r="I22" s="9">
        <v>9.2399457000000004E-2</v>
      </c>
      <c r="J22" s="25">
        <f t="shared" si="2"/>
        <v>9.1315666333333323E-2</v>
      </c>
      <c r="K22" s="25">
        <f t="shared" si="3"/>
        <v>1.9915662987925915E-3</v>
      </c>
      <c r="L22" s="13">
        <f t="shared" si="4"/>
        <v>3.0065133203101827E-4</v>
      </c>
    </row>
    <row r="23" spans="2:12" x14ac:dyDescent="0.3">
      <c r="B23" s="48"/>
      <c r="C23" s="6" t="s">
        <v>13</v>
      </c>
      <c r="D23" s="7">
        <v>4.1654314999999997E-2</v>
      </c>
      <c r="E23" s="8">
        <v>3.7363537000000002E-2</v>
      </c>
      <c r="F23" s="8">
        <v>4.0121219999999999E-2</v>
      </c>
      <c r="G23" s="8">
        <v>3.6125837000000001E-2</v>
      </c>
      <c r="H23" s="8">
        <v>3.3340785999999997E-2</v>
      </c>
      <c r="I23" s="9">
        <v>4.4310976000000002E-2</v>
      </c>
      <c r="J23" s="25">
        <f t="shared" si="2"/>
        <v>3.8819445166666668E-2</v>
      </c>
      <c r="K23" s="25">
        <f t="shared" si="3"/>
        <v>1.4839784682465248E-3</v>
      </c>
      <c r="L23" s="13">
        <f t="shared" si="4"/>
        <v>1.904935011921355E-4</v>
      </c>
    </row>
    <row r="24" spans="2:12" ht="15" thickBot="1" x14ac:dyDescent="0.35">
      <c r="B24" s="49"/>
      <c r="C24" s="14" t="s">
        <v>14</v>
      </c>
      <c r="D24" s="15">
        <v>1.4795282999999999E-2</v>
      </c>
      <c r="E24" s="16">
        <v>1.8397804E-2</v>
      </c>
      <c r="F24" s="16">
        <v>8.9254209999999994E-3</v>
      </c>
      <c r="G24" s="16">
        <v>1.0798481E-2</v>
      </c>
      <c r="H24" s="16">
        <v>1.1434412E-2</v>
      </c>
      <c r="I24" s="17">
        <v>1.1784299999999999E-2</v>
      </c>
      <c r="J24" s="26">
        <f t="shared" si="2"/>
        <v>1.2689283500000001E-2</v>
      </c>
      <c r="K24" s="26">
        <f t="shared" si="3"/>
        <v>1.2600477594852586E-3</v>
      </c>
      <c r="L24" s="19">
        <f t="shared" si="4"/>
        <v>0.86421567325160953</v>
      </c>
    </row>
    <row r="25" spans="2:12" ht="15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5" thickBot="1" x14ac:dyDescent="0.35">
      <c r="B26" s="1"/>
      <c r="C26" s="44" t="s">
        <v>3</v>
      </c>
      <c r="D26" s="45"/>
      <c r="E26" s="45"/>
      <c r="F26" s="45"/>
      <c r="G26" s="45"/>
      <c r="H26" s="45"/>
      <c r="I26" s="46"/>
      <c r="J26" s="1"/>
      <c r="K26" s="1"/>
      <c r="L26" s="1"/>
    </row>
    <row r="27" spans="2:12" x14ac:dyDescent="0.3">
      <c r="B27" s="47" t="s">
        <v>16</v>
      </c>
      <c r="C27" s="27" t="s">
        <v>5</v>
      </c>
      <c r="D27" s="28">
        <v>1.9977670970000001</v>
      </c>
      <c r="E27" s="29">
        <v>2.906659222</v>
      </c>
      <c r="F27" s="29">
        <v>7.4353516429999997</v>
      </c>
      <c r="G27" s="29">
        <v>5.7646028229999997</v>
      </c>
      <c r="H27" s="29">
        <v>1.748796013</v>
      </c>
      <c r="I27" s="30">
        <v>2.609895436</v>
      </c>
      <c r="J27" s="31">
        <f t="shared" ref="J27:J35" si="5">AVERAGE(D27:I27)</f>
        <v>3.7438453723333329</v>
      </c>
      <c r="K27" s="10">
        <f t="shared" ref="K27:K35" si="6">_xlfn.STDEV.P(D27:I27)/SQRT(COUNT(D27:I27))</f>
        <v>0.86162658867116415</v>
      </c>
      <c r="L27" s="11" t="s">
        <v>6</v>
      </c>
    </row>
    <row r="28" spans="2:12" x14ac:dyDescent="0.3">
      <c r="B28" s="48"/>
      <c r="C28" s="27" t="s">
        <v>7</v>
      </c>
      <c r="D28" s="28">
        <v>1.264914189</v>
      </c>
      <c r="E28" s="29">
        <v>2.3447731630000002</v>
      </c>
      <c r="F28" s="29">
        <v>5.2311046350000003</v>
      </c>
      <c r="G28" s="29">
        <v>4.2108294910000001</v>
      </c>
      <c r="H28" s="29">
        <v>1.5067612640000001</v>
      </c>
      <c r="I28" s="30">
        <v>2.6127503540000001</v>
      </c>
      <c r="J28" s="32">
        <f t="shared" si="5"/>
        <v>2.8618555159999999</v>
      </c>
      <c r="K28" s="12">
        <f t="shared" si="6"/>
        <v>0.58092363593372731</v>
      </c>
      <c r="L28" s="13" t="s">
        <v>6</v>
      </c>
    </row>
    <row r="29" spans="2:12" x14ac:dyDescent="0.3">
      <c r="B29" s="48"/>
      <c r="C29" s="27" t="s">
        <v>8</v>
      </c>
      <c r="D29" s="28">
        <v>2.0326783150000001</v>
      </c>
      <c r="E29" s="29">
        <v>1.8795433109999999</v>
      </c>
      <c r="F29" s="29">
        <v>0.76957820399999999</v>
      </c>
      <c r="G29" s="29">
        <v>7.8264972000000002E-2</v>
      </c>
      <c r="H29" s="29">
        <v>2.5386363049999998</v>
      </c>
      <c r="I29" s="30">
        <v>0.35039379900000001</v>
      </c>
      <c r="J29" s="32">
        <f t="shared" si="5"/>
        <v>1.274849151</v>
      </c>
      <c r="K29" s="12">
        <f t="shared" si="6"/>
        <v>0.37560499954958915</v>
      </c>
      <c r="L29" s="13" t="s">
        <v>6</v>
      </c>
    </row>
    <row r="30" spans="2:12" x14ac:dyDescent="0.3">
      <c r="B30" s="48"/>
      <c r="C30" s="27" t="s">
        <v>9</v>
      </c>
      <c r="D30" s="28">
        <v>3.5080275059999999</v>
      </c>
      <c r="E30" s="29">
        <v>4.878573051</v>
      </c>
      <c r="F30" s="29">
        <v>7.7401578439999996</v>
      </c>
      <c r="G30" s="29">
        <v>7.1713424049999999</v>
      </c>
      <c r="H30" s="29">
        <v>7.8500958350000003</v>
      </c>
      <c r="I30" s="30">
        <v>5.8337311630000004</v>
      </c>
      <c r="J30" s="32">
        <f t="shared" si="5"/>
        <v>6.1636546340000002</v>
      </c>
      <c r="K30" s="12">
        <f t="shared" si="6"/>
        <v>0.64887767538448748</v>
      </c>
      <c r="L30" s="13" t="s">
        <v>6</v>
      </c>
    </row>
    <row r="31" spans="2:12" x14ac:dyDescent="0.3">
      <c r="B31" s="48"/>
      <c r="C31" s="27" t="s">
        <v>10</v>
      </c>
      <c r="D31" s="28">
        <v>19.736307450000002</v>
      </c>
      <c r="E31" s="29">
        <v>14.43858451</v>
      </c>
      <c r="F31" s="29">
        <v>21.638746730000001</v>
      </c>
      <c r="G31" s="29">
        <v>20.073945630000001</v>
      </c>
      <c r="H31" s="29">
        <v>14.91396686</v>
      </c>
      <c r="I31" s="30">
        <v>13.78182005</v>
      </c>
      <c r="J31" s="32">
        <f t="shared" si="5"/>
        <v>17.430561871666669</v>
      </c>
      <c r="K31" s="12">
        <f t="shared" si="6"/>
        <v>1.2759664750296023</v>
      </c>
      <c r="L31" s="13" t="s">
        <v>6</v>
      </c>
    </row>
    <row r="32" spans="2:12" x14ac:dyDescent="0.3">
      <c r="B32" s="48"/>
      <c r="C32" s="27" t="s">
        <v>11</v>
      </c>
      <c r="D32" s="28">
        <v>15.716241119999999</v>
      </c>
      <c r="E32" s="29">
        <v>15.60898699</v>
      </c>
      <c r="F32" s="29">
        <v>23.557764930000001</v>
      </c>
      <c r="G32" s="29">
        <v>20.51116713</v>
      </c>
      <c r="H32" s="29">
        <v>24.426900289999999</v>
      </c>
      <c r="I32" s="30">
        <v>19.981600709999999</v>
      </c>
      <c r="J32" s="32">
        <f t="shared" si="5"/>
        <v>19.967110195</v>
      </c>
      <c r="K32" s="12">
        <f t="shared" si="6"/>
        <v>1.3958456497340681</v>
      </c>
      <c r="L32" s="13" t="s">
        <v>6</v>
      </c>
    </row>
    <row r="33" spans="2:12" x14ac:dyDescent="0.3">
      <c r="B33" s="48"/>
      <c r="C33" s="27" t="s">
        <v>12</v>
      </c>
      <c r="D33" s="28">
        <v>0.110054338</v>
      </c>
      <c r="E33" s="29">
        <v>0.19259488299999999</v>
      </c>
      <c r="F33" s="29">
        <v>0.147154916</v>
      </c>
      <c r="G33" s="29">
        <v>0.10904372399999999</v>
      </c>
      <c r="H33" s="29">
        <v>0.16505091699999999</v>
      </c>
      <c r="I33" s="30">
        <v>9.0745349000000003E-2</v>
      </c>
      <c r="J33" s="32">
        <f t="shared" si="5"/>
        <v>0.13577402116666665</v>
      </c>
      <c r="K33" s="12">
        <f t="shared" si="6"/>
        <v>1.4547683991152083E-2</v>
      </c>
      <c r="L33" s="13" t="s">
        <v>6</v>
      </c>
    </row>
    <row r="34" spans="2:12" x14ac:dyDescent="0.3">
      <c r="B34" s="48"/>
      <c r="C34" s="27" t="s">
        <v>13</v>
      </c>
      <c r="D34" s="28">
        <v>4.4439247000000001E-2</v>
      </c>
      <c r="E34" s="29">
        <v>7.5057313000000001E-2</v>
      </c>
      <c r="F34" s="29">
        <v>6.0561456E-2</v>
      </c>
      <c r="G34" s="29">
        <v>4.4541834000000002E-2</v>
      </c>
      <c r="H34" s="29">
        <v>6.7973508000000002E-2</v>
      </c>
      <c r="I34" s="30">
        <v>3.8033211999999997E-2</v>
      </c>
      <c r="J34" s="32">
        <f t="shared" si="5"/>
        <v>5.5101094999999996E-2</v>
      </c>
      <c r="K34" s="12">
        <f t="shared" si="6"/>
        <v>5.5534044145594194E-3</v>
      </c>
      <c r="L34" s="13" t="s">
        <v>6</v>
      </c>
    </row>
    <row r="35" spans="2:12" ht="15" thickBot="1" x14ac:dyDescent="0.35">
      <c r="B35" s="48"/>
      <c r="C35" s="33" t="s">
        <v>14</v>
      </c>
      <c r="D35" s="34">
        <v>7.3867689999999996E-3</v>
      </c>
      <c r="E35" s="35">
        <v>1.2064909E-2</v>
      </c>
      <c r="F35" s="35">
        <v>1.2201026E-2</v>
      </c>
      <c r="G35" s="35">
        <v>1.1392655E-2</v>
      </c>
      <c r="H35" s="35">
        <v>9.8618999999999998E-3</v>
      </c>
      <c r="I35" s="36">
        <v>1.2631682999999999E-2</v>
      </c>
      <c r="J35" s="37">
        <f t="shared" si="5"/>
        <v>1.0923157000000001E-2</v>
      </c>
      <c r="K35" s="18">
        <f t="shared" si="6"/>
        <v>7.3990132191052661E-4</v>
      </c>
      <c r="L35" s="19" t="s">
        <v>6</v>
      </c>
    </row>
    <row r="36" spans="2:12" ht="15" thickBot="1" x14ac:dyDescent="0.35">
      <c r="B36" s="48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" thickBot="1" x14ac:dyDescent="0.35">
      <c r="B37" s="48"/>
      <c r="C37" s="44" t="s">
        <v>15</v>
      </c>
      <c r="D37" s="45"/>
      <c r="E37" s="45"/>
      <c r="F37" s="45"/>
      <c r="G37" s="45"/>
      <c r="H37" s="45"/>
      <c r="I37" s="46"/>
      <c r="J37" s="1"/>
      <c r="K37" s="1"/>
      <c r="L37" s="1"/>
    </row>
    <row r="38" spans="2:12" x14ac:dyDescent="0.3">
      <c r="B38" s="48"/>
      <c r="C38" s="27" t="s">
        <v>5</v>
      </c>
      <c r="D38" s="28">
        <v>2.847908651</v>
      </c>
      <c r="E38" s="29">
        <v>3.1603170029999998</v>
      </c>
      <c r="F38" s="29">
        <v>4.786563245</v>
      </c>
      <c r="G38" s="29">
        <v>1.473465695</v>
      </c>
      <c r="H38" s="29">
        <v>2.1688843210000002</v>
      </c>
      <c r="I38" s="30">
        <v>7.3474068770000001</v>
      </c>
      <c r="J38" s="24">
        <f t="shared" ref="J38:J46" si="7">AVERAGE(D38:I38)</f>
        <v>3.6307576319999999</v>
      </c>
      <c r="K38" s="10">
        <f t="shared" ref="K38:K46" si="8">_xlfn.STDEV.P(D38:I38)/SQRT(COUNT(D38:I38))</f>
        <v>0.79537756961233586</v>
      </c>
      <c r="L38" s="38">
        <f t="shared" ref="L38:L46" si="9">_xlfn.T.TEST(D27:I27,D38:I38,2,2)</f>
        <v>0.93158466846860444</v>
      </c>
    </row>
    <row r="39" spans="2:12" x14ac:dyDescent="0.3">
      <c r="B39" s="48"/>
      <c r="C39" s="27" t="s">
        <v>7</v>
      </c>
      <c r="D39" s="28">
        <v>2.2574188780000002</v>
      </c>
      <c r="E39" s="29">
        <v>2.0766714390000001</v>
      </c>
      <c r="F39" s="29">
        <v>3.3573457929999999</v>
      </c>
      <c r="G39" s="29">
        <v>1.35760273</v>
      </c>
      <c r="H39" s="29">
        <v>1.7883480140000001</v>
      </c>
      <c r="I39" s="30">
        <v>6.4589949569999998</v>
      </c>
      <c r="J39" s="25">
        <f t="shared" si="7"/>
        <v>2.8827303018333335</v>
      </c>
      <c r="K39" s="12">
        <f t="shared" si="8"/>
        <v>0.69879580385887841</v>
      </c>
      <c r="L39" s="39">
        <f t="shared" si="9"/>
        <v>0.98368215755355415</v>
      </c>
    </row>
    <row r="40" spans="2:12" x14ac:dyDescent="0.3">
      <c r="B40" s="48"/>
      <c r="C40" s="27" t="s">
        <v>8</v>
      </c>
      <c r="D40" s="28">
        <v>0.85739057299999999</v>
      </c>
      <c r="E40" s="29">
        <v>0.230776589</v>
      </c>
      <c r="F40" s="29">
        <v>0.32702199599999998</v>
      </c>
      <c r="G40" s="29">
        <v>0.47012875900000001</v>
      </c>
      <c r="H40" s="29">
        <v>0.89139826200000005</v>
      </c>
      <c r="I40" s="30">
        <v>4.3943003650000003</v>
      </c>
      <c r="J40" s="25">
        <f t="shared" si="7"/>
        <v>1.1951694240000001</v>
      </c>
      <c r="K40" s="12">
        <f t="shared" si="8"/>
        <v>0.59278597673179489</v>
      </c>
      <c r="L40" s="39">
        <f t="shared" si="9"/>
        <v>0.91949709117331568</v>
      </c>
    </row>
    <row r="41" spans="2:12" x14ac:dyDescent="0.3">
      <c r="B41" s="48"/>
      <c r="C41" s="27" t="s">
        <v>9</v>
      </c>
      <c r="D41" s="28">
        <v>6.3563413320000004</v>
      </c>
      <c r="E41" s="29">
        <v>6.9658235120000001</v>
      </c>
      <c r="F41" s="29">
        <v>5.2515495679999997</v>
      </c>
      <c r="G41" s="29">
        <v>6.9694449230000002</v>
      </c>
      <c r="H41" s="29">
        <v>5.9632258189999998</v>
      </c>
      <c r="I41" s="30">
        <v>5.7389602310000001</v>
      </c>
      <c r="J41" s="25">
        <f t="shared" si="7"/>
        <v>6.2075575641666667</v>
      </c>
      <c r="K41" s="12">
        <f t="shared" si="8"/>
        <v>0.25662385767705781</v>
      </c>
      <c r="L41" s="39">
        <f t="shared" si="9"/>
        <v>0.95532938992575156</v>
      </c>
    </row>
    <row r="42" spans="2:12" x14ac:dyDescent="0.3">
      <c r="B42" s="48"/>
      <c r="C42" s="27" t="s">
        <v>10</v>
      </c>
      <c r="D42" s="28">
        <v>17.222074209999999</v>
      </c>
      <c r="E42" s="29">
        <v>19.884128780000001</v>
      </c>
      <c r="F42" s="29">
        <v>15.48048485</v>
      </c>
      <c r="G42" s="29">
        <v>12.6966246</v>
      </c>
      <c r="H42" s="29">
        <v>13.704692639999999</v>
      </c>
      <c r="I42" s="30">
        <v>12.994202850000001</v>
      </c>
      <c r="J42" s="25">
        <f t="shared" si="7"/>
        <v>15.330367988333336</v>
      </c>
      <c r="K42" s="12">
        <f t="shared" si="8"/>
        <v>1.0458239305859001</v>
      </c>
      <c r="L42" s="39">
        <f t="shared" si="9"/>
        <v>0.27218545943098288</v>
      </c>
    </row>
    <row r="43" spans="2:12" x14ac:dyDescent="0.3">
      <c r="B43" s="48"/>
      <c r="C43" s="27" t="s">
        <v>11</v>
      </c>
      <c r="D43" s="28">
        <v>18.443965330000001</v>
      </c>
      <c r="E43" s="29">
        <v>20.661576929999999</v>
      </c>
      <c r="F43" s="29">
        <v>16.169285030000001</v>
      </c>
      <c r="G43" s="29">
        <v>20.524798090000001</v>
      </c>
      <c r="H43" s="29">
        <v>19.433886390000001</v>
      </c>
      <c r="I43" s="30">
        <v>19.015667050000001</v>
      </c>
      <c r="J43" s="25">
        <f t="shared" si="7"/>
        <v>19.041529803333336</v>
      </c>
      <c r="K43" s="12">
        <f t="shared" si="8"/>
        <v>0.61432264897775113</v>
      </c>
      <c r="L43" s="39">
        <f t="shared" si="9"/>
        <v>0.59172572344117813</v>
      </c>
    </row>
    <row r="44" spans="2:12" x14ac:dyDescent="0.3">
      <c r="B44" s="48"/>
      <c r="C44" s="27" t="s">
        <v>12</v>
      </c>
      <c r="D44" s="28">
        <v>0.10546095699999999</v>
      </c>
      <c r="E44" s="29">
        <v>0.13062300099999999</v>
      </c>
      <c r="F44" s="29">
        <v>0.171686174</v>
      </c>
      <c r="G44" s="29">
        <v>0.144298174</v>
      </c>
      <c r="H44" s="29">
        <v>0.16256382699999999</v>
      </c>
      <c r="I44" s="30">
        <v>0.14333137100000001</v>
      </c>
      <c r="J44" s="25">
        <f t="shared" si="7"/>
        <v>0.14299391733333336</v>
      </c>
      <c r="K44" s="12">
        <f t="shared" si="8"/>
        <v>8.7714888507642291E-3</v>
      </c>
      <c r="L44" s="39">
        <f t="shared" si="9"/>
        <v>0.70616022018425206</v>
      </c>
    </row>
    <row r="45" spans="2:12" x14ac:dyDescent="0.3">
      <c r="B45" s="48"/>
      <c r="C45" s="27" t="s">
        <v>13</v>
      </c>
      <c r="D45" s="28">
        <v>4.8672750000000001E-2</v>
      </c>
      <c r="E45" s="29">
        <v>6.2871182999999997E-2</v>
      </c>
      <c r="F45" s="29">
        <v>7.9822362999999993E-2</v>
      </c>
      <c r="G45" s="29">
        <v>6.8626903000000003E-2</v>
      </c>
      <c r="H45" s="29">
        <v>7.4194939000000001E-2</v>
      </c>
      <c r="I45" s="30">
        <v>6.5994257000000001E-2</v>
      </c>
      <c r="J45" s="25">
        <f t="shared" si="7"/>
        <v>6.6697065833333333E-2</v>
      </c>
      <c r="K45" s="12">
        <f t="shared" si="8"/>
        <v>3.986864126230766E-3</v>
      </c>
      <c r="L45" s="39">
        <f t="shared" si="9"/>
        <v>0.15255791700460036</v>
      </c>
    </row>
    <row r="46" spans="2:12" ht="15" thickBot="1" x14ac:dyDescent="0.35">
      <c r="B46" s="49"/>
      <c r="C46" s="33" t="s">
        <v>14</v>
      </c>
      <c r="D46" s="34">
        <v>1.556533E-2</v>
      </c>
      <c r="E46" s="35">
        <v>1.2404781E-2</v>
      </c>
      <c r="F46" s="35">
        <v>1.4717262E-2</v>
      </c>
      <c r="G46" s="35">
        <v>1.2981372E-2</v>
      </c>
      <c r="H46" s="35">
        <v>2.1105077999999999E-2</v>
      </c>
      <c r="I46" s="36">
        <v>1.4560284999999999E-2</v>
      </c>
      <c r="J46" s="26">
        <f t="shared" si="7"/>
        <v>1.5222351333333333E-2</v>
      </c>
      <c r="K46" s="18">
        <f t="shared" si="8"/>
        <v>1.1592411960294848E-3</v>
      </c>
      <c r="L46" s="40">
        <f t="shared" si="9"/>
        <v>1.7139356730275036E-2</v>
      </c>
    </row>
  </sheetData>
  <mergeCells count="7">
    <mergeCell ref="B27:B46"/>
    <mergeCell ref="C37:I37"/>
    <mergeCell ref="C2:I2"/>
    <mergeCell ref="C4:I4"/>
    <mergeCell ref="B5:B24"/>
    <mergeCell ref="C15:I15"/>
    <mergeCell ref="C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2022-02-10T07:36:57Z</dcterms:created>
  <dcterms:modified xsi:type="dcterms:W3CDTF">2022-02-10T14:42:23Z</dcterms:modified>
</cp:coreProperties>
</file>