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03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esktop folders\DAG story new flow\seven figures\Final submission\Bioarchive\New folder\final docs\elife-full submission\Source files for elife\final\Final source data -labelled\"/>
    </mc:Choice>
  </mc:AlternateContent>
  <xr:revisionPtr revIDLastSave="0" documentId="13_ncr:1_{30D08FAD-EBB2-4CF6-A4BD-1E937054EA57}" xr6:coauthVersionLast="47" xr6:coauthVersionMax="47" xr10:uidLastSave="{00000000-0000-0000-0000-000000000000}"/>
  <bookViews>
    <workbookView xWindow="-108" yWindow="-108" windowWidth="23256" windowHeight="12456" xr2:uid="{AD223DA7-F6F1-42BD-B999-5B908E5BA4C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26" i="1" l="1"/>
  <c r="J26" i="1"/>
  <c r="I26" i="1"/>
  <c r="K25" i="1"/>
  <c r="J25" i="1"/>
  <c r="I25" i="1"/>
  <c r="K24" i="1"/>
  <c r="J24" i="1"/>
  <c r="I24" i="1"/>
  <c r="K23" i="1"/>
  <c r="J23" i="1"/>
  <c r="I23" i="1"/>
  <c r="K22" i="1"/>
  <c r="J22" i="1"/>
  <c r="I22" i="1"/>
  <c r="K21" i="1"/>
  <c r="J21" i="1"/>
  <c r="I21" i="1"/>
  <c r="K18" i="1"/>
  <c r="J18" i="1"/>
  <c r="I18" i="1"/>
  <c r="K17" i="1"/>
  <c r="J17" i="1"/>
  <c r="I17" i="1"/>
  <c r="K16" i="1"/>
  <c r="J16" i="1"/>
  <c r="I16" i="1"/>
  <c r="K15" i="1"/>
  <c r="J15" i="1"/>
  <c r="I15" i="1"/>
  <c r="K14" i="1"/>
  <c r="J14" i="1"/>
  <c r="I14" i="1"/>
  <c r="K13" i="1"/>
  <c r="J13" i="1"/>
  <c r="I13" i="1"/>
  <c r="J10" i="1"/>
  <c r="I10" i="1"/>
  <c r="J9" i="1"/>
  <c r="I9" i="1"/>
  <c r="J8" i="1"/>
  <c r="I8" i="1"/>
  <c r="J7" i="1"/>
  <c r="I7" i="1"/>
  <c r="J6" i="1"/>
  <c r="I6" i="1"/>
  <c r="J5" i="1"/>
  <c r="I5" i="1"/>
</calcChain>
</file>

<file path=xl/sharedStrings.xml><?xml version="1.0" encoding="utf-8"?>
<sst xmlns="http://schemas.openxmlformats.org/spreadsheetml/2006/main" count="31" uniqueCount="14">
  <si>
    <t>average</t>
  </si>
  <si>
    <t>SEM</t>
  </si>
  <si>
    <t>p-value</t>
  </si>
  <si>
    <t xml:space="preserve">Wild type </t>
  </si>
  <si>
    <t>32:0</t>
  </si>
  <si>
    <t>Reference</t>
  </si>
  <si>
    <t>32:1</t>
  </si>
  <si>
    <t>34:0</t>
  </si>
  <si>
    <t>34:1</t>
  </si>
  <si>
    <t>36:0</t>
  </si>
  <si>
    <t>36:1</t>
  </si>
  <si>
    <t>ΔScDIP2</t>
  </si>
  <si>
    <t xml:space="preserve"> DAG (normalized intensity) species from yeast strains</t>
  </si>
  <si>
    <t>FLD1-FLD2 didomain complementation (pGAL1 promoter)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</si>
</sst>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horizontal="center"/>
    </xf>
    <xf numFmtId="0" fontId="1" fillId="2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/>
    </xf>
    <xf numFmtId="0" fontId="0" fillId="0" borderId="7" xfId="0" applyBorder="1" applyAlignment="1">
      <alignment horizontal="center"/>
    </xf>
    <xf numFmtId="164" fontId="0" fillId="0" borderId="8" xfId="0" applyNumberFormat="1" applyBorder="1" applyAlignment="1">
      <alignment horizontal="center"/>
    </xf>
    <xf numFmtId="164" fontId="0" fillId="0" borderId="9" xfId="0" applyNumberFormat="1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2" fontId="0" fillId="0" borderId="11" xfId="0" applyNumberFormat="1" applyBorder="1" applyAlignment="1">
      <alignment horizontal="center"/>
    </xf>
    <xf numFmtId="0" fontId="0" fillId="0" borderId="11" xfId="0" applyBorder="1" applyAlignment="1">
      <alignment horizontal="center"/>
    </xf>
    <xf numFmtId="164" fontId="0" fillId="0" borderId="12" xfId="0" applyNumberFormat="1" applyBorder="1" applyAlignment="1">
      <alignment horizontal="center"/>
    </xf>
    <xf numFmtId="164" fontId="0" fillId="0" borderId="13" xfId="0" applyNumberFormat="1" applyBorder="1" applyAlignment="1">
      <alignment horizontal="center"/>
    </xf>
    <xf numFmtId="164" fontId="0" fillId="0" borderId="14" xfId="0" applyNumberFormat="1" applyBorder="1" applyAlignment="1">
      <alignment horizontal="center"/>
    </xf>
    <xf numFmtId="2" fontId="0" fillId="0" borderId="15" xfId="0" applyNumberFormat="1" applyBorder="1" applyAlignment="1">
      <alignment horizontal="center"/>
    </xf>
    <xf numFmtId="0" fontId="0" fillId="0" borderId="15" xfId="0" applyBorder="1" applyAlignment="1">
      <alignment horizontal="center"/>
    </xf>
    <xf numFmtId="164" fontId="0" fillId="0" borderId="16" xfId="0" applyNumberFormat="1" applyBorder="1" applyAlignment="1">
      <alignment horizontal="center"/>
    </xf>
    <xf numFmtId="164" fontId="0" fillId="0" borderId="17" xfId="0" applyNumberFormat="1" applyBorder="1" applyAlignment="1">
      <alignment horizontal="center"/>
    </xf>
    <xf numFmtId="164" fontId="0" fillId="0" borderId="18" xfId="0" applyNumberFormat="1" applyBorder="1" applyAlignment="1">
      <alignment horizontal="center"/>
    </xf>
    <xf numFmtId="2" fontId="0" fillId="0" borderId="19" xfId="0" applyNumberFormat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2" fontId="0" fillId="0" borderId="12" xfId="0" applyNumberFormat="1" applyBorder="1" applyAlignment="1">
      <alignment horizontal="center"/>
    </xf>
    <xf numFmtId="2" fontId="0" fillId="0" borderId="13" xfId="0" applyNumberFormat="1" applyBorder="1" applyAlignment="1">
      <alignment horizontal="center"/>
    </xf>
    <xf numFmtId="2" fontId="0" fillId="0" borderId="14" xfId="0" applyNumberFormat="1" applyBorder="1" applyAlignment="1">
      <alignment horizontal="center"/>
    </xf>
    <xf numFmtId="2" fontId="0" fillId="0" borderId="16" xfId="0" applyNumberFormat="1" applyBorder="1" applyAlignment="1">
      <alignment horizontal="center"/>
    </xf>
    <xf numFmtId="2" fontId="0" fillId="0" borderId="17" xfId="0" applyNumberFormat="1" applyBorder="1" applyAlignment="1">
      <alignment horizontal="center"/>
    </xf>
    <xf numFmtId="2" fontId="0" fillId="0" borderId="18" xfId="0" applyNumberFormat="1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5" borderId="5" xfId="0" applyFont="1" applyFill="1" applyBorder="1" applyAlignment="1">
      <alignment horizontal="center"/>
    </xf>
    <xf numFmtId="0" fontId="1" fillId="5" borderId="6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839F61-A0DA-470F-AFFB-20FBF071165C}">
  <dimension ref="B1:K26"/>
  <sheetViews>
    <sheetView tabSelected="1" workbookViewId="0">
      <selection activeCell="C2" sqref="C2:H2"/>
    </sheetView>
  </sheetViews>
  <sheetFormatPr defaultRowHeight="14.4" x14ac:dyDescent="0.3"/>
  <cols>
    <col min="4" max="7" width="9.5546875" bestFit="1" customWidth="1"/>
  </cols>
  <sheetData>
    <row r="1" spans="2:11" ht="15" thickBot="1" x14ac:dyDescent="0.35"/>
    <row r="2" spans="2:11" ht="15" thickBot="1" x14ac:dyDescent="0.35">
      <c r="B2" s="1"/>
      <c r="C2" s="36" t="s">
        <v>12</v>
      </c>
      <c r="D2" s="37"/>
      <c r="E2" s="37"/>
      <c r="F2" s="37"/>
      <c r="G2" s="37"/>
      <c r="H2" s="37"/>
      <c r="I2" s="2" t="s">
        <v>0</v>
      </c>
      <c r="J2" s="3" t="s">
        <v>1</v>
      </c>
      <c r="K2" s="4" t="s">
        <v>2</v>
      </c>
    </row>
    <row r="3" spans="2:11" ht="15" thickBot="1" x14ac:dyDescent="0.35">
      <c r="B3" s="1"/>
      <c r="C3" s="1"/>
      <c r="D3" s="1"/>
      <c r="E3" s="1"/>
      <c r="F3" s="1"/>
      <c r="G3" s="1"/>
      <c r="H3" s="1"/>
      <c r="I3" s="1"/>
      <c r="J3" s="1"/>
      <c r="K3" s="1"/>
    </row>
    <row r="4" spans="2:11" ht="15" thickBot="1" x14ac:dyDescent="0.35">
      <c r="B4" s="1"/>
      <c r="C4" s="38" t="s">
        <v>3</v>
      </c>
      <c r="D4" s="39"/>
      <c r="E4" s="39"/>
      <c r="F4" s="39"/>
      <c r="G4" s="39"/>
      <c r="H4" s="40"/>
      <c r="I4" s="1"/>
      <c r="J4" s="1"/>
      <c r="K4" s="1"/>
    </row>
    <row r="5" spans="2:11" x14ac:dyDescent="0.3">
      <c r="B5" s="5" t="s">
        <v>4</v>
      </c>
      <c r="C5" s="6">
        <v>2314</v>
      </c>
      <c r="D5" s="7">
        <v>3312</v>
      </c>
      <c r="E5" s="7">
        <v>1872</v>
      </c>
      <c r="F5" s="7">
        <v>1987</v>
      </c>
      <c r="G5" s="7">
        <v>2133</v>
      </c>
      <c r="H5" s="8">
        <v>2765</v>
      </c>
      <c r="I5" s="9">
        <f t="shared" ref="I5:I10" si="0">AVERAGE(C5:H5)</f>
        <v>2397.1666666666665</v>
      </c>
      <c r="J5" s="9">
        <f t="shared" ref="J5:J10" si="1">_xlfn.STDEV.P(C5:H5)/SQRT(COUNT(C5:H5))</f>
        <v>203.64449097312627</v>
      </c>
      <c r="K5" s="10" t="s">
        <v>5</v>
      </c>
    </row>
    <row r="6" spans="2:11" x14ac:dyDescent="0.3">
      <c r="B6" s="5" t="s">
        <v>6</v>
      </c>
      <c r="C6" s="11">
        <v>6563</v>
      </c>
      <c r="D6" s="12">
        <v>5514</v>
      </c>
      <c r="E6" s="12">
        <v>7561</v>
      </c>
      <c r="F6" s="12">
        <v>7654</v>
      </c>
      <c r="G6" s="12">
        <v>4745</v>
      </c>
      <c r="H6" s="13">
        <v>5165</v>
      </c>
      <c r="I6" s="14">
        <f t="shared" si="0"/>
        <v>6200.333333333333</v>
      </c>
      <c r="J6" s="14">
        <f t="shared" si="1"/>
        <v>464.19139172129007</v>
      </c>
      <c r="K6" s="15" t="s">
        <v>5</v>
      </c>
    </row>
    <row r="7" spans="2:11" x14ac:dyDescent="0.3">
      <c r="B7" s="5" t="s">
        <v>7</v>
      </c>
      <c r="C7" s="11">
        <v>4376</v>
      </c>
      <c r="D7" s="12">
        <v>3282</v>
      </c>
      <c r="E7" s="12">
        <v>3834</v>
      </c>
      <c r="F7" s="12">
        <v>5513</v>
      </c>
      <c r="G7" s="12">
        <v>6541</v>
      </c>
      <c r="H7" s="13">
        <v>5341</v>
      </c>
      <c r="I7" s="14">
        <f t="shared" si="0"/>
        <v>4814.5</v>
      </c>
      <c r="J7" s="14">
        <f t="shared" si="1"/>
        <v>448.70571585889616</v>
      </c>
      <c r="K7" s="15" t="s">
        <v>5</v>
      </c>
    </row>
    <row r="8" spans="2:11" x14ac:dyDescent="0.3">
      <c r="B8" s="5" t="s">
        <v>8</v>
      </c>
      <c r="C8" s="11">
        <v>9871</v>
      </c>
      <c r="D8" s="12">
        <v>10891</v>
      </c>
      <c r="E8" s="12">
        <v>11765</v>
      </c>
      <c r="F8" s="12">
        <v>15431</v>
      </c>
      <c r="G8" s="12">
        <v>11212</v>
      </c>
      <c r="H8" s="13">
        <v>9713</v>
      </c>
      <c r="I8" s="14">
        <f t="shared" si="0"/>
        <v>11480.5</v>
      </c>
      <c r="J8" s="14">
        <f t="shared" si="1"/>
        <v>778.55884491796769</v>
      </c>
      <c r="K8" s="15" t="s">
        <v>5</v>
      </c>
    </row>
    <row r="9" spans="2:11" x14ac:dyDescent="0.3">
      <c r="B9" s="5" t="s">
        <v>9</v>
      </c>
      <c r="C9" s="11">
        <v>2367</v>
      </c>
      <c r="D9" s="12">
        <v>1876</v>
      </c>
      <c r="E9" s="12">
        <v>2108</v>
      </c>
      <c r="F9" s="12">
        <v>2245</v>
      </c>
      <c r="G9" s="12">
        <v>2983</v>
      </c>
      <c r="H9" s="13">
        <v>2762</v>
      </c>
      <c r="I9" s="14">
        <f t="shared" si="0"/>
        <v>2390.1666666666665</v>
      </c>
      <c r="J9" s="14">
        <f t="shared" si="1"/>
        <v>154.13800033784059</v>
      </c>
      <c r="K9" s="15" t="s">
        <v>5</v>
      </c>
    </row>
    <row r="10" spans="2:11" ht="15" thickBot="1" x14ac:dyDescent="0.35">
      <c r="B10" s="5" t="s">
        <v>10</v>
      </c>
      <c r="C10" s="16">
        <v>2765</v>
      </c>
      <c r="D10" s="17">
        <v>2872</v>
      </c>
      <c r="E10" s="17">
        <v>1289</v>
      </c>
      <c r="F10" s="17">
        <v>1998</v>
      </c>
      <c r="G10" s="17">
        <v>1762</v>
      </c>
      <c r="H10" s="18">
        <v>1531</v>
      </c>
      <c r="I10" s="19">
        <f t="shared" si="0"/>
        <v>2036.1666666666667</v>
      </c>
      <c r="J10" s="19">
        <f t="shared" si="1"/>
        <v>242.6640815643747</v>
      </c>
      <c r="K10" s="20" t="s">
        <v>5</v>
      </c>
    </row>
    <row r="11" spans="2:11" ht="15" thickBot="1" x14ac:dyDescent="0.35"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2:11" ht="15" thickBot="1" x14ac:dyDescent="0.35">
      <c r="B12" s="1"/>
      <c r="C12" s="38" t="s">
        <v>11</v>
      </c>
      <c r="D12" s="39"/>
      <c r="E12" s="39"/>
      <c r="F12" s="39"/>
      <c r="G12" s="39"/>
      <c r="H12" s="40"/>
      <c r="I12" s="1"/>
      <c r="J12" s="1"/>
      <c r="K12" s="1"/>
    </row>
    <row r="13" spans="2:11" x14ac:dyDescent="0.3">
      <c r="B13" s="5" t="s">
        <v>4</v>
      </c>
      <c r="C13" s="21">
        <v>2014.17281</v>
      </c>
      <c r="D13" s="22">
        <v>4118.6047600000002</v>
      </c>
      <c r="E13" s="22">
        <v>3135.4927499999999</v>
      </c>
      <c r="F13" s="22">
        <v>2545.3427200000001</v>
      </c>
      <c r="G13" s="22">
        <v>1861.5416499999999</v>
      </c>
      <c r="H13" s="23">
        <v>3274.23308</v>
      </c>
      <c r="I13" s="9">
        <f t="shared" ref="I13:I18" si="2">AVERAGE(C13:H13)</f>
        <v>2824.897961666667</v>
      </c>
      <c r="J13" s="9">
        <f t="shared" ref="J13:J18" si="3">_xlfn.STDEV.P(C13:H13)/SQRT(COUNT(C13:H13))</f>
        <v>317.7844412262636</v>
      </c>
      <c r="K13" s="10">
        <f t="shared" ref="K13:K18" si="4">_xlfn.T.TEST(C5:H5,C13:H13,2,2)</f>
        <v>0.32526489171623119</v>
      </c>
    </row>
    <row r="14" spans="2:11" x14ac:dyDescent="0.3">
      <c r="B14" s="5" t="s">
        <v>6</v>
      </c>
      <c r="C14" s="24">
        <v>6701.4991600000003</v>
      </c>
      <c r="D14" s="25">
        <v>5598.4753499999997</v>
      </c>
      <c r="E14" s="25">
        <v>4061.0821299999998</v>
      </c>
      <c r="F14" s="25">
        <v>5748.0667999999996</v>
      </c>
      <c r="G14" s="25">
        <v>3194.8686499999999</v>
      </c>
      <c r="H14" s="26">
        <v>4179.3327099999997</v>
      </c>
      <c r="I14" s="14">
        <f t="shared" si="2"/>
        <v>4913.8874666666661</v>
      </c>
      <c r="J14" s="14">
        <f t="shared" si="3"/>
        <v>488.24927095445895</v>
      </c>
      <c r="K14" s="15">
        <f t="shared" si="4"/>
        <v>0.1119101795472064</v>
      </c>
    </row>
    <row r="15" spans="2:11" x14ac:dyDescent="0.3">
      <c r="B15" s="5" t="s">
        <v>7</v>
      </c>
      <c r="C15" s="24">
        <v>4860.7263400000002</v>
      </c>
      <c r="D15" s="25">
        <v>5937.9453700000004</v>
      </c>
      <c r="E15" s="25">
        <v>3952.2961399999999</v>
      </c>
      <c r="F15" s="25">
        <v>6400.8512799999999</v>
      </c>
      <c r="G15" s="25">
        <v>4011.3706900000002</v>
      </c>
      <c r="H15" s="26">
        <v>6565.3075600000002</v>
      </c>
      <c r="I15" s="14">
        <f t="shared" si="2"/>
        <v>5288.0828966666668</v>
      </c>
      <c r="J15" s="14">
        <f t="shared" si="3"/>
        <v>437.44305960521677</v>
      </c>
      <c r="K15" s="15">
        <f t="shared" si="4"/>
        <v>0.5059587467749973</v>
      </c>
    </row>
    <row r="16" spans="2:11" x14ac:dyDescent="0.3">
      <c r="B16" s="5" t="s">
        <v>8</v>
      </c>
      <c r="C16" s="24">
        <v>12369.7129</v>
      </c>
      <c r="D16" s="25">
        <v>8743.3595600000008</v>
      </c>
      <c r="E16" s="25">
        <v>7148.8110299999998</v>
      </c>
      <c r="F16" s="25">
        <v>10539.065339999999</v>
      </c>
      <c r="G16" s="25">
        <v>9739.6057920000003</v>
      </c>
      <c r="H16" s="26">
        <v>8819.5364900000004</v>
      </c>
      <c r="I16" s="14">
        <f t="shared" si="2"/>
        <v>9560.0151853333336</v>
      </c>
      <c r="J16" s="14">
        <f t="shared" si="3"/>
        <v>664.87955940419499</v>
      </c>
      <c r="K16" s="15">
        <f t="shared" si="4"/>
        <v>0.11761034046166248</v>
      </c>
    </row>
    <row r="17" spans="2:11" x14ac:dyDescent="0.3">
      <c r="B17" s="5" t="s">
        <v>9</v>
      </c>
      <c r="C17" s="27">
        <v>38726</v>
      </c>
      <c r="D17" s="28">
        <v>37861</v>
      </c>
      <c r="E17" s="28">
        <v>37812</v>
      </c>
      <c r="F17" s="28">
        <v>29092</v>
      </c>
      <c r="G17" s="28">
        <v>28624</v>
      </c>
      <c r="H17" s="29">
        <v>36534</v>
      </c>
      <c r="I17" s="14">
        <f t="shared" si="2"/>
        <v>34774.833333333336</v>
      </c>
      <c r="J17" s="14">
        <f t="shared" si="3"/>
        <v>1728.7000320836253</v>
      </c>
      <c r="K17" s="15">
        <f t="shared" si="4"/>
        <v>1.0245729696130784E-8</v>
      </c>
    </row>
    <row r="18" spans="2:11" ht="15" thickBot="1" x14ac:dyDescent="0.35">
      <c r="B18" s="5" t="s">
        <v>10</v>
      </c>
      <c r="C18" s="30">
        <v>27862</v>
      </c>
      <c r="D18" s="31">
        <v>31209</v>
      </c>
      <c r="E18" s="31">
        <v>30912</v>
      </c>
      <c r="F18" s="31">
        <v>25653</v>
      </c>
      <c r="G18" s="31">
        <v>28244</v>
      </c>
      <c r="H18" s="32">
        <v>27672</v>
      </c>
      <c r="I18" s="19">
        <f t="shared" si="2"/>
        <v>28592</v>
      </c>
      <c r="J18" s="19">
        <f t="shared" si="3"/>
        <v>788.2683905596848</v>
      </c>
      <c r="K18" s="20">
        <f t="shared" si="4"/>
        <v>4.8512033523673854E-11</v>
      </c>
    </row>
    <row r="19" spans="2:11" ht="15" thickBot="1" x14ac:dyDescent="0.35">
      <c r="B19" s="1"/>
      <c r="C19" s="1"/>
      <c r="D19" s="1"/>
      <c r="E19" s="1"/>
      <c r="F19" s="1"/>
      <c r="G19" s="1"/>
      <c r="H19" s="1"/>
      <c r="I19" s="1"/>
      <c r="J19" s="1"/>
      <c r="K19" s="1"/>
    </row>
    <row r="20" spans="2:11" ht="15" thickBot="1" x14ac:dyDescent="0.35">
      <c r="B20" s="1"/>
      <c r="C20" s="38" t="s">
        <v>13</v>
      </c>
      <c r="D20" s="39"/>
      <c r="E20" s="39"/>
      <c r="F20" s="39"/>
      <c r="G20" s="39"/>
      <c r="H20" s="40"/>
      <c r="I20" s="1"/>
      <c r="J20" s="1"/>
      <c r="K20" s="1"/>
    </row>
    <row r="21" spans="2:11" x14ac:dyDescent="0.3">
      <c r="B21" s="5" t="s">
        <v>4</v>
      </c>
      <c r="C21" s="21">
        <v>1041.242</v>
      </c>
      <c r="D21" s="22">
        <v>1427.0599400000001</v>
      </c>
      <c r="E21" s="22">
        <v>2591.9154100000001</v>
      </c>
      <c r="F21" s="22">
        <v>1291.1407300000001</v>
      </c>
      <c r="G21" s="22">
        <v>1518.6017300000001</v>
      </c>
      <c r="H21" s="23">
        <v>3235.65823</v>
      </c>
      <c r="I21" s="9">
        <f t="shared" ref="I21:I26" si="5">AVERAGE(C21:H21)</f>
        <v>1850.9363400000002</v>
      </c>
      <c r="J21" s="9">
        <f t="shared" ref="J21:J26" si="6">_xlfn.STDEV.P(C21:H21)/SQRT(COUNT(C21:H21))</f>
        <v>321.69681376463052</v>
      </c>
      <c r="K21" s="10">
        <f t="shared" ref="K21:K26" si="7">_xlfn.T.TEST(C5:H5,C21:H21,2,2)</f>
        <v>0.21959707103313575</v>
      </c>
    </row>
    <row r="22" spans="2:11" x14ac:dyDescent="0.3">
      <c r="B22" s="5" t="s">
        <v>6</v>
      </c>
      <c r="C22" s="24">
        <v>7025.5672599999998</v>
      </c>
      <c r="D22" s="25">
        <v>4700.85736</v>
      </c>
      <c r="E22" s="25">
        <v>6216.4735799999999</v>
      </c>
      <c r="F22" s="25">
        <v>5978.4559900000004</v>
      </c>
      <c r="G22" s="25">
        <v>5557.3723200000004</v>
      </c>
      <c r="H22" s="26">
        <v>6509.7216799999997</v>
      </c>
      <c r="I22" s="14">
        <f t="shared" si="5"/>
        <v>5998.0746983333338</v>
      </c>
      <c r="J22" s="14">
        <f t="shared" si="6"/>
        <v>300.12025240356786</v>
      </c>
      <c r="K22" s="15">
        <f t="shared" si="7"/>
        <v>0.74526026411153135</v>
      </c>
    </row>
    <row r="23" spans="2:11" x14ac:dyDescent="0.3">
      <c r="B23" s="5" t="s">
        <v>7</v>
      </c>
      <c r="C23" s="24">
        <v>5542.4611999999997</v>
      </c>
      <c r="D23" s="25">
        <v>4150.2455</v>
      </c>
      <c r="E23" s="25">
        <v>6403.6756299999997</v>
      </c>
      <c r="F23" s="25">
        <v>5247.9790300000004</v>
      </c>
      <c r="G23" s="25">
        <v>3729.1071999999999</v>
      </c>
      <c r="H23" s="26">
        <v>3231.0333099999998</v>
      </c>
      <c r="I23" s="14">
        <f t="shared" si="5"/>
        <v>4717.4169783333327</v>
      </c>
      <c r="J23" s="14">
        <f t="shared" si="6"/>
        <v>450.72282724429249</v>
      </c>
      <c r="K23" s="15">
        <f t="shared" si="7"/>
        <v>0.89194185067312559</v>
      </c>
    </row>
    <row r="24" spans="2:11" x14ac:dyDescent="0.3">
      <c r="B24" s="5" t="s">
        <v>8</v>
      </c>
      <c r="C24" s="24">
        <v>9808.0625899999995</v>
      </c>
      <c r="D24" s="25">
        <v>13451.78746</v>
      </c>
      <c r="E24" s="25">
        <v>12095.44162</v>
      </c>
      <c r="F24" s="25">
        <v>12316.69154</v>
      </c>
      <c r="G24" s="25">
        <v>7994.4355100000002</v>
      </c>
      <c r="H24" s="26">
        <v>8444.3203099999992</v>
      </c>
      <c r="I24" s="14">
        <f t="shared" si="5"/>
        <v>10685.123171666666</v>
      </c>
      <c r="J24" s="14">
        <f t="shared" si="6"/>
        <v>838.90930465970155</v>
      </c>
      <c r="K24" s="15">
        <f t="shared" si="7"/>
        <v>0.54006409117062026</v>
      </c>
    </row>
    <row r="25" spans="2:11" x14ac:dyDescent="0.3">
      <c r="B25" s="5" t="s">
        <v>9</v>
      </c>
      <c r="C25" s="24">
        <v>3948.5623000000001</v>
      </c>
      <c r="D25" s="25">
        <v>6381.8959500000001</v>
      </c>
      <c r="E25" s="25">
        <v>7623.4526699999997</v>
      </c>
      <c r="F25" s="25">
        <v>4372.8599999999997</v>
      </c>
      <c r="G25" s="25">
        <v>4795.3688499999998</v>
      </c>
      <c r="H25" s="26">
        <v>4560.7613099999999</v>
      </c>
      <c r="I25" s="14">
        <f t="shared" si="5"/>
        <v>5280.4835133333327</v>
      </c>
      <c r="J25" s="14">
        <f t="shared" si="6"/>
        <v>528.46067528904325</v>
      </c>
      <c r="K25" s="15">
        <f t="shared" si="7"/>
        <v>7.3122303593765306E-4</v>
      </c>
    </row>
    <row r="26" spans="2:11" ht="15" thickBot="1" x14ac:dyDescent="0.35">
      <c r="B26" s="5" t="s">
        <v>10</v>
      </c>
      <c r="C26" s="33">
        <v>4073.6738799999998</v>
      </c>
      <c r="D26" s="34">
        <v>3366.9511200000002</v>
      </c>
      <c r="E26" s="34">
        <v>2170.46335</v>
      </c>
      <c r="F26" s="34">
        <v>1524.6352400000001</v>
      </c>
      <c r="G26" s="34">
        <v>1725.0510300000001</v>
      </c>
      <c r="H26" s="35">
        <v>1664.62652</v>
      </c>
      <c r="I26" s="19">
        <f t="shared" si="5"/>
        <v>2420.9001899999998</v>
      </c>
      <c r="J26" s="19">
        <f t="shared" si="6"/>
        <v>392.59954934830591</v>
      </c>
      <c r="K26" s="20">
        <f t="shared" si="7"/>
        <v>0.46424953992485785</v>
      </c>
    </row>
  </sheetData>
  <mergeCells count="4">
    <mergeCell ref="C2:H2"/>
    <mergeCell ref="C4:H4"/>
    <mergeCell ref="C12:H12"/>
    <mergeCell ref="C20:H2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Sudipta Mondal</dc:creator>
  <cp:lastModifiedBy>Sudipta Mondal</cp:lastModifiedBy>
  <dcterms:created xsi:type="dcterms:W3CDTF">2022-02-10T07:40:06Z</dcterms:created>
  <dcterms:modified xsi:type="dcterms:W3CDTF">2022-02-10T15:05:55Z</dcterms:modified>
</cp:coreProperties>
</file>