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3A7CEC4E-7B45-4DCE-B93E-97FC8A5F84D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K41" i="1"/>
  <c r="K42" i="1"/>
  <c r="K39" i="1"/>
  <c r="J40" i="1"/>
  <c r="J41" i="1"/>
  <c r="J42" i="1"/>
  <c r="J39" i="1"/>
  <c r="G40" i="1"/>
  <c r="G41" i="1"/>
  <c r="G42" i="1"/>
  <c r="F40" i="1"/>
  <c r="F41" i="1"/>
  <c r="F42" i="1"/>
  <c r="G39" i="1"/>
  <c r="F39" i="1"/>
  <c r="AF18" i="1"/>
  <c r="AF19" i="1"/>
  <c r="AF20" i="1"/>
  <c r="AF17" i="1"/>
  <c r="AE18" i="1"/>
  <c r="AE19" i="1"/>
  <c r="AE20" i="1"/>
  <c r="AE17" i="1"/>
  <c r="R18" i="1" l="1"/>
  <c r="R19" i="1"/>
  <c r="R20" i="1"/>
  <c r="R17" i="1"/>
  <c r="Q18" i="1"/>
  <c r="Q19" i="1"/>
  <c r="Q20" i="1"/>
  <c r="Q17" i="1"/>
  <c r="H20" i="1"/>
  <c r="H19" i="1" l="1"/>
  <c r="H18" i="1"/>
  <c r="H17" i="1"/>
  <c r="G17" i="1"/>
  <c r="G18" i="1"/>
  <c r="G19" i="1"/>
  <c r="G20" i="1"/>
</calcChain>
</file>

<file path=xl/sharedStrings.xml><?xml version="1.0" encoding="utf-8"?>
<sst xmlns="http://schemas.openxmlformats.org/spreadsheetml/2006/main" count="198" uniqueCount="31">
  <si>
    <t>No</t>
  </si>
  <si>
    <t>Grp</t>
  </si>
  <si>
    <t>Grp Name</t>
  </si>
  <si>
    <t>Name</t>
  </si>
  <si>
    <t>Type</t>
  </si>
  <si>
    <t>Area [pixel]</t>
  </si>
  <si>
    <t>Intensity [a.u.]</t>
  </si>
  <si>
    <t>Intensity-Bkg [a.u.]</t>
  </si>
  <si>
    <t>Intensity-Bkg [%]</t>
  </si>
  <si>
    <t>Std. Quantity [ng]</t>
  </si>
  <si>
    <t>Recalc. Quantity [ng]</t>
  </si>
  <si>
    <t/>
  </si>
  <si>
    <t>Bkg</t>
  </si>
  <si>
    <t>Sum</t>
  </si>
  <si>
    <t>Input WT YE</t>
  </si>
  <si>
    <t>1 WT YE</t>
  </si>
  <si>
    <t>5 wt YE</t>
  </si>
  <si>
    <t>10 WT YE</t>
  </si>
  <si>
    <t>20 WT YE</t>
  </si>
  <si>
    <t>Input YS YE</t>
  </si>
  <si>
    <t>1 YS YE</t>
  </si>
  <si>
    <t>5 YS YE</t>
  </si>
  <si>
    <t>10 YS YE</t>
  </si>
  <si>
    <t>20 YS YE</t>
  </si>
  <si>
    <t>WT YE</t>
  </si>
  <si>
    <t>YS YE</t>
  </si>
  <si>
    <t>AVERAGE</t>
  </si>
  <si>
    <t>Import01</t>
  </si>
  <si>
    <t>Import02</t>
  </si>
  <si>
    <t>Import03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</si>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</sst>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1" fillId="0" borderId="0" xfId="4" applyProtection="1">
      <protection locked="0"/>
    </xf>
    <xf numFmtId="0" fontId="1" fillId="0" borderId="0" xfId="5" applyProtection="1">
      <protection locked="0"/>
    </xf>
    <xf numFmtId="0" fontId="1" fillId="0" borderId="0" xfId="5"/>
    <xf numFmtId="0" fontId="5" fillId="0" borderId="0" xfId="1" applyFont="1"/>
    <xf numFmtId="0" fontId="3" fillId="3" borderId="1" xfId="3"/>
    <xf numFmtId="0" fontId="3" fillId="3" borderId="1" xfId="3" applyProtection="1">
      <protection locked="0"/>
    </xf>
    <xf numFmtId="0" fontId="4" fillId="0" borderId="0" xfId="0" applyFont="1"/>
    <xf numFmtId="0" fontId="2" fillId="2" borderId="0" xfId="2"/>
    <xf numFmtId="0" fontId="1" fillId="0" borderId="0" xfId="6" applyProtection="1">
      <protection locked="0"/>
    </xf>
  </cellXfs>
  <cellStyles count="7">
    <cellStyle name="Calculation" xfId="3" builtinId="22"/>
    <cellStyle name="Neutral" xfId="2" builtinId="28"/>
    <cellStyle name="Normal" xfId="0" builtinId="0"/>
    <cellStyle name="Normal 2" xfId="1" xr:uid="{00000000-0005-0000-0000-000001000000}"/>
    <cellStyle name="Normal 3" xfId="5" xr:uid="{FA005F1E-60B9-4D50-92FB-4D9B5C840418}"/>
    <cellStyle name="Normal 5" xfId="4" xr:uid="{DCFA7F55-E58A-4AE2-8495-7D2092D0BD0D}"/>
    <cellStyle name="Normal 6" xfId="6" xr:uid="{EE3E8791-BE33-4421-817F-45BF13BE1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Sheet1!$F$37</c:f>
              <c:strCache>
                <c:ptCount val="1"/>
                <c:pt idx="0">
                  <c:v>WT YE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Sheet1!$J$38:$J$42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11.482450085661295</c:v>
                  </c:pt>
                  <c:pt idx="2">
                    <c:v>7.9100106016090637</c:v>
                  </c:pt>
                  <c:pt idx="3">
                    <c:v>7.9562851884080041</c:v>
                  </c:pt>
                  <c:pt idx="4">
                    <c:v>0</c:v>
                  </c:pt>
                </c:numCache>
              </c:numRef>
            </c:plus>
            <c:minus>
              <c:numRef>
                <c:f>Sheet1!$J$38:$J$42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11.482450085661295</c:v>
                  </c:pt>
                  <c:pt idx="2">
                    <c:v>7.9100106016090637</c:v>
                  </c:pt>
                  <c:pt idx="3">
                    <c:v>7.9562851884080041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Sheet1!$E$38:$E$42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</c:numCache>
            </c:numRef>
          </c:xVal>
          <c:yVal>
            <c:numRef>
              <c:f>Sheet1!$F$38:$F$42</c:f>
              <c:numCache>
                <c:formatCode>General</c:formatCode>
                <c:ptCount val="5"/>
                <c:pt idx="0">
                  <c:v>0</c:v>
                </c:pt>
                <c:pt idx="1">
                  <c:v>53.550812490222107</c:v>
                </c:pt>
                <c:pt idx="2">
                  <c:v>67.243759824465101</c:v>
                </c:pt>
                <c:pt idx="3">
                  <c:v>82.366173913001745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FA-4E8D-9CBC-4530ACE599A2}"/>
            </c:ext>
          </c:extLst>
        </c:ser>
        <c:ser>
          <c:idx val="1"/>
          <c:order val="1"/>
          <c:tx>
            <c:strRef>
              <c:f>Sheet1!$G$37</c:f>
              <c:strCache>
                <c:ptCount val="1"/>
                <c:pt idx="0">
                  <c:v>YS YE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Sheet1!$K$38:$K$42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8.508174206752555</c:v>
                  </c:pt>
                  <c:pt idx="2">
                    <c:v>7.7575035850178802</c:v>
                  </c:pt>
                  <c:pt idx="3">
                    <c:v>7.4584129518487119</c:v>
                  </c:pt>
                  <c:pt idx="4">
                    <c:v>4.7750082769932689</c:v>
                  </c:pt>
                </c:numCache>
              </c:numRef>
            </c:plus>
            <c:minus>
              <c:numRef>
                <c:f>Sheet1!$K$38:$K$42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8.508174206752555</c:v>
                  </c:pt>
                  <c:pt idx="2">
                    <c:v>7.7575035850178802</c:v>
                  </c:pt>
                  <c:pt idx="3">
                    <c:v>7.4584129518487119</c:v>
                  </c:pt>
                  <c:pt idx="4">
                    <c:v>4.7750082769932689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Sheet1!$E$38:$E$42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</c:numCache>
            </c:numRef>
          </c:xVal>
          <c:yVal>
            <c:numRef>
              <c:f>Sheet1!$G$38:$G$42</c:f>
              <c:numCache>
                <c:formatCode>General</c:formatCode>
                <c:ptCount val="5"/>
                <c:pt idx="0">
                  <c:v>0</c:v>
                </c:pt>
                <c:pt idx="1">
                  <c:v>49.155525363536782</c:v>
                </c:pt>
                <c:pt idx="2">
                  <c:v>63.495916459091831</c:v>
                </c:pt>
                <c:pt idx="3">
                  <c:v>84.168551323293158</c:v>
                </c:pt>
                <c:pt idx="4">
                  <c:v>96.92687283139918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FA-4E8D-9CBC-4530ACE59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272824"/>
        <c:axId val="307274136"/>
      </c:scatterChart>
      <c:valAx>
        <c:axId val="30727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307274136"/>
        <c:crosses val="autoZero"/>
        <c:crossBetween val="midCat"/>
      </c:valAx>
      <c:valAx>
        <c:axId val="307274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307272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29</xdr:row>
      <xdr:rowOff>166687</xdr:rowOff>
    </xdr:from>
    <xdr:to>
      <xdr:col>19</xdr:col>
      <xdr:colOff>561975</xdr:colOff>
      <xdr:row>44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9350-7BD3-43F0-A236-A0A05FE3F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topLeftCell="A6" workbookViewId="0">
      <selection activeCell="T27" sqref="T27"/>
    </sheetView>
  </sheetViews>
  <sheetFormatPr defaultRowHeight="15" x14ac:dyDescent="0.25"/>
  <sheetData>
    <row r="1" spans="1:3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M1" s="3" t="s">
        <v>0</v>
      </c>
      <c r="N1" s="3" t="s">
        <v>1</v>
      </c>
      <c r="O1" s="3" t="s">
        <v>2</v>
      </c>
      <c r="P1" s="3" t="s">
        <v>3</v>
      </c>
      <c r="Q1" s="3" t="s">
        <v>4</v>
      </c>
      <c r="R1" s="3" t="s">
        <v>5</v>
      </c>
      <c r="S1" s="3" t="s">
        <v>6</v>
      </c>
      <c r="T1" s="3" t="s">
        <v>7</v>
      </c>
      <c r="U1" s="3" t="s">
        <v>8</v>
      </c>
      <c r="V1" s="4" t="s">
        <v>9</v>
      </c>
      <c r="W1" s="4" t="s">
        <v>10</v>
      </c>
      <c r="Z1" s="11" t="s">
        <v>0</v>
      </c>
      <c r="AA1" s="11" t="s">
        <v>1</v>
      </c>
      <c r="AB1" s="11" t="s">
        <v>2</v>
      </c>
      <c r="AC1" s="11" t="s">
        <v>3</v>
      </c>
      <c r="AD1" s="11" t="s">
        <v>4</v>
      </c>
      <c r="AE1" s="11" t="s">
        <v>5</v>
      </c>
      <c r="AF1" s="11" t="s">
        <v>6</v>
      </c>
      <c r="AG1" s="11" t="s">
        <v>7</v>
      </c>
      <c r="AH1" s="11" t="s">
        <v>8</v>
      </c>
      <c r="AI1" s="4" t="s">
        <v>9</v>
      </c>
      <c r="AJ1" s="4" t="s">
        <v>10</v>
      </c>
    </row>
    <row r="2" spans="1:36" x14ac:dyDescent="0.25">
      <c r="A2" s="2">
        <v>2</v>
      </c>
      <c r="B2" s="2">
        <v>0</v>
      </c>
      <c r="C2" s="2" t="s">
        <v>11</v>
      </c>
      <c r="D2" s="2" t="s">
        <v>11</v>
      </c>
      <c r="E2" s="2" t="s">
        <v>11</v>
      </c>
      <c r="F2" s="2">
        <v>4361</v>
      </c>
      <c r="G2" s="2">
        <v>1709.2250518798828</v>
      </c>
      <c r="H2" s="2">
        <v>755.16973317440079</v>
      </c>
      <c r="I2" s="2">
        <v>14.751610514734562</v>
      </c>
      <c r="J2" s="6" t="s">
        <v>14</v>
      </c>
      <c r="K2" s="1"/>
      <c r="M2" s="3">
        <v>2</v>
      </c>
      <c r="N2" s="3">
        <v>0</v>
      </c>
      <c r="O2" s="3" t="s">
        <v>11</v>
      </c>
      <c r="P2" s="3" t="s">
        <v>11</v>
      </c>
      <c r="Q2" s="3" t="s">
        <v>11</v>
      </c>
      <c r="R2" s="3">
        <v>3090</v>
      </c>
      <c r="S2" s="3">
        <v>1700.0629425048828</v>
      </c>
      <c r="T2" s="3">
        <v>1189.1136627197266</v>
      </c>
      <c r="U2" s="3">
        <v>19.894128234929401</v>
      </c>
      <c r="V2" s="6" t="s">
        <v>14</v>
      </c>
      <c r="W2" s="5"/>
      <c r="Z2" s="11">
        <v>2</v>
      </c>
      <c r="AA2" s="11">
        <v>0</v>
      </c>
      <c r="AB2" s="11" t="s">
        <v>11</v>
      </c>
      <c r="AC2" s="11" t="s">
        <v>11</v>
      </c>
      <c r="AD2" s="11" t="s">
        <v>11</v>
      </c>
      <c r="AE2" s="11">
        <v>3663</v>
      </c>
      <c r="AF2" s="11">
        <v>564.41403198242188</v>
      </c>
      <c r="AG2" s="11">
        <v>398.863037109375</v>
      </c>
      <c r="AH2" s="11">
        <v>33.104786482520687</v>
      </c>
      <c r="AI2" s="6" t="s">
        <v>14</v>
      </c>
      <c r="AJ2" s="5"/>
    </row>
    <row r="3" spans="1:36" x14ac:dyDescent="0.25">
      <c r="A3" s="2">
        <v>3</v>
      </c>
      <c r="B3" s="2">
        <v>0</v>
      </c>
      <c r="C3" s="2" t="s">
        <v>11</v>
      </c>
      <c r="D3" s="2" t="s">
        <v>11</v>
      </c>
      <c r="E3" s="2" t="s">
        <v>11</v>
      </c>
      <c r="F3" s="2">
        <v>4361</v>
      </c>
      <c r="G3" s="2">
        <v>1212.9722290039063</v>
      </c>
      <c r="H3" s="2">
        <v>258.91691029842423</v>
      </c>
      <c r="I3" s="2">
        <v>8.0577257649688505</v>
      </c>
      <c r="J3" s="6" t="s">
        <v>15</v>
      </c>
      <c r="K3" s="1"/>
      <c r="M3" s="3">
        <v>3</v>
      </c>
      <c r="N3" s="3">
        <v>0</v>
      </c>
      <c r="O3" s="3" t="s">
        <v>11</v>
      </c>
      <c r="P3" s="3" t="s">
        <v>11</v>
      </c>
      <c r="Q3" s="3" t="s">
        <v>11</v>
      </c>
      <c r="R3" s="3">
        <v>3090</v>
      </c>
      <c r="S3" s="3">
        <v>807.48921203613281</v>
      </c>
      <c r="T3" s="3">
        <v>296.53993225097656</v>
      </c>
      <c r="U3" s="3">
        <v>5.7611770715720798</v>
      </c>
      <c r="V3" s="6" t="s">
        <v>15</v>
      </c>
      <c r="W3" s="5"/>
      <c r="Z3" s="11">
        <v>3</v>
      </c>
      <c r="AA3" s="11">
        <v>0</v>
      </c>
      <c r="AB3" s="11" t="s">
        <v>11</v>
      </c>
      <c r="AC3" s="11" t="s">
        <v>11</v>
      </c>
      <c r="AD3" s="11" t="s">
        <v>11</v>
      </c>
      <c r="AE3" s="11">
        <v>3663</v>
      </c>
      <c r="AF3" s="11">
        <v>202.62251281738281</v>
      </c>
      <c r="AG3" s="11">
        <v>37.071517944335938</v>
      </c>
      <c r="AH3" s="11">
        <v>3.5768573970258499</v>
      </c>
      <c r="AI3" s="6" t="s">
        <v>15</v>
      </c>
      <c r="AJ3" s="5"/>
    </row>
    <row r="4" spans="1:36" x14ac:dyDescent="0.25">
      <c r="A4" s="2">
        <v>4</v>
      </c>
      <c r="B4" s="2">
        <v>0</v>
      </c>
      <c r="C4" s="2" t="s">
        <v>11</v>
      </c>
      <c r="D4" s="2" t="s">
        <v>11</v>
      </c>
      <c r="E4" s="2" t="s">
        <v>11</v>
      </c>
      <c r="F4" s="2">
        <v>4361</v>
      </c>
      <c r="G4" s="2">
        <v>1557.2148742675781</v>
      </c>
      <c r="H4" s="2">
        <v>603.1595555620961</v>
      </c>
      <c r="I4" s="2">
        <v>11.782218554351957</v>
      </c>
      <c r="J4" s="6" t="s">
        <v>16</v>
      </c>
      <c r="K4" s="1"/>
      <c r="M4" s="3">
        <v>4</v>
      </c>
      <c r="N4" s="3">
        <v>0</v>
      </c>
      <c r="O4" s="3" t="s">
        <v>11</v>
      </c>
      <c r="P4" s="3" t="s">
        <v>11</v>
      </c>
      <c r="Q4" s="3" t="s">
        <v>11</v>
      </c>
      <c r="R4" s="3">
        <v>3090</v>
      </c>
      <c r="S4" s="3">
        <v>910.39382934570313</v>
      </c>
      <c r="T4" s="3">
        <v>399.44454956054688</v>
      </c>
      <c r="U4" s="3">
        <v>6.68279353003628</v>
      </c>
      <c r="V4" s="6" t="s">
        <v>16</v>
      </c>
      <c r="W4" s="5"/>
      <c r="Z4" s="11">
        <v>4</v>
      </c>
      <c r="AA4" s="11">
        <v>0</v>
      </c>
      <c r="AB4" s="11" t="s">
        <v>11</v>
      </c>
      <c r="AC4" s="11" t="s">
        <v>11</v>
      </c>
      <c r="AD4" s="11" t="s">
        <v>11</v>
      </c>
      <c r="AE4" s="11">
        <v>3663</v>
      </c>
      <c r="AF4" s="11">
        <v>217.50254821777344</v>
      </c>
      <c r="AG4" s="11">
        <v>51.951553344726563</v>
      </c>
      <c r="AH4" s="11">
        <v>4.3118687892878018</v>
      </c>
      <c r="AI4" s="6" t="s">
        <v>16</v>
      </c>
      <c r="AJ4" s="5"/>
    </row>
    <row r="5" spans="1:36" x14ac:dyDescent="0.25">
      <c r="A5" s="2">
        <v>5</v>
      </c>
      <c r="B5" s="2">
        <v>0</v>
      </c>
      <c r="C5" s="2" t="s">
        <v>11</v>
      </c>
      <c r="D5" s="2" t="s">
        <v>11</v>
      </c>
      <c r="E5" s="2" t="s">
        <v>11</v>
      </c>
      <c r="F5" s="2">
        <v>4361</v>
      </c>
      <c r="G5" s="2">
        <v>1725.2015075683594</v>
      </c>
      <c r="H5" s="2">
        <v>771.14618886287735</v>
      </c>
      <c r="I5" s="2">
        <v>15.063697243544034</v>
      </c>
      <c r="J5" s="6" t="s">
        <v>17</v>
      </c>
      <c r="K5" s="1"/>
      <c r="M5" s="3">
        <v>5</v>
      </c>
      <c r="N5" s="3">
        <v>0</v>
      </c>
      <c r="O5" s="3" t="s">
        <v>11</v>
      </c>
      <c r="P5" s="3" t="s">
        <v>11</v>
      </c>
      <c r="Q5" s="3" t="s">
        <v>11</v>
      </c>
      <c r="R5" s="3">
        <v>3090</v>
      </c>
      <c r="S5" s="3">
        <v>987.28643798828125</v>
      </c>
      <c r="T5" s="3">
        <v>476.337158203125</v>
      </c>
      <c r="U5" s="3">
        <v>7.9692234690842865</v>
      </c>
      <c r="V5" s="6" t="s">
        <v>17</v>
      </c>
      <c r="W5" s="5"/>
      <c r="Z5" s="11">
        <v>5</v>
      </c>
      <c r="AA5" s="11">
        <v>0</v>
      </c>
      <c r="AB5" s="11" t="s">
        <v>11</v>
      </c>
      <c r="AC5" s="11" t="s">
        <v>11</v>
      </c>
      <c r="AD5" s="11" t="s">
        <v>11</v>
      </c>
      <c r="AE5" s="11">
        <v>3663</v>
      </c>
      <c r="AF5" s="11">
        <v>228.43182373046875</v>
      </c>
      <c r="AG5" s="11">
        <v>62.880828857421875</v>
      </c>
      <c r="AH5" s="11">
        <v>5.218975486560443</v>
      </c>
      <c r="AI5" s="6" t="s">
        <v>17</v>
      </c>
      <c r="AJ5" s="5"/>
    </row>
    <row r="6" spans="1:36" x14ac:dyDescent="0.25">
      <c r="A6" s="2">
        <v>6</v>
      </c>
      <c r="B6" s="2">
        <v>0</v>
      </c>
      <c r="C6" s="2" t="s">
        <v>11</v>
      </c>
      <c r="D6" s="2" t="s">
        <v>11</v>
      </c>
      <c r="E6" s="2" t="s">
        <v>11</v>
      </c>
      <c r="F6" s="2">
        <v>4361</v>
      </c>
      <c r="G6" s="2">
        <v>1911.2989654541016</v>
      </c>
      <c r="H6" s="2">
        <v>957.24364674861954</v>
      </c>
      <c r="I6" s="2">
        <v>18.69895577671236</v>
      </c>
      <c r="J6" s="6" t="s">
        <v>18</v>
      </c>
      <c r="K6" s="1"/>
      <c r="M6" s="3">
        <v>6</v>
      </c>
      <c r="N6" s="3">
        <v>0</v>
      </c>
      <c r="O6" s="3" t="s">
        <v>11</v>
      </c>
      <c r="P6" s="3" t="s">
        <v>11</v>
      </c>
      <c r="Q6" s="3" t="s">
        <v>11</v>
      </c>
      <c r="R6" s="3">
        <v>3090</v>
      </c>
      <c r="S6" s="3">
        <v>1033.9909820556641</v>
      </c>
      <c r="T6" s="3">
        <v>523.04170227050781</v>
      </c>
      <c r="U6" s="3">
        <v>8.7506005720142888</v>
      </c>
      <c r="V6" s="6" t="s">
        <v>18</v>
      </c>
      <c r="W6" s="5"/>
      <c r="Z6" s="11">
        <v>6</v>
      </c>
      <c r="AA6" s="11">
        <v>0</v>
      </c>
      <c r="AB6" s="11" t="s">
        <v>11</v>
      </c>
      <c r="AC6" s="11" t="s">
        <v>11</v>
      </c>
      <c r="AD6" s="11" t="s">
        <v>11</v>
      </c>
      <c r="AE6" s="11">
        <v>3663</v>
      </c>
      <c r="AF6" s="11">
        <v>236.82267761230469</v>
      </c>
      <c r="AG6" s="11">
        <v>71.271682739257813</v>
      </c>
      <c r="AH6" s="11">
        <v>6.9153985699760101</v>
      </c>
      <c r="AI6" s="6" t="s">
        <v>18</v>
      </c>
      <c r="AJ6" s="5"/>
    </row>
    <row r="7" spans="1:36" x14ac:dyDescent="0.25">
      <c r="A7" s="2">
        <v>7</v>
      </c>
      <c r="B7" s="2">
        <v>0</v>
      </c>
      <c r="C7" s="2" t="s">
        <v>11</v>
      </c>
      <c r="D7" s="2" t="s">
        <v>11</v>
      </c>
      <c r="E7" s="2" t="s">
        <v>11</v>
      </c>
      <c r="F7" s="2">
        <v>4361</v>
      </c>
      <c r="G7" s="2">
        <v>1504.8116455078125</v>
      </c>
      <c r="H7" s="2">
        <v>550.75632680233048</v>
      </c>
      <c r="I7" s="2">
        <v>10.758565213361829</v>
      </c>
      <c r="J7" s="6" t="s">
        <v>19</v>
      </c>
      <c r="K7" s="1"/>
      <c r="M7" s="3">
        <v>7</v>
      </c>
      <c r="N7" s="3">
        <v>0</v>
      </c>
      <c r="O7" s="3" t="s">
        <v>11</v>
      </c>
      <c r="P7" s="3" t="s">
        <v>11</v>
      </c>
      <c r="Q7" s="3" t="s">
        <v>11</v>
      </c>
      <c r="R7" s="3">
        <v>3090</v>
      </c>
      <c r="S7" s="3">
        <v>1730.2348327636719</v>
      </c>
      <c r="T7" s="3">
        <v>1219.2855529785156</v>
      </c>
      <c r="U7" s="3">
        <v>20.398910471242871</v>
      </c>
      <c r="V7" s="6" t="s">
        <v>19</v>
      </c>
      <c r="W7" s="5"/>
      <c r="Z7" s="11">
        <v>7</v>
      </c>
      <c r="AA7" s="11">
        <v>0</v>
      </c>
      <c r="AB7" s="11" t="s">
        <v>11</v>
      </c>
      <c r="AC7" s="11" t="s">
        <v>11</v>
      </c>
      <c r="AD7" s="11" t="s">
        <v>11</v>
      </c>
      <c r="AE7" s="11">
        <v>3663</v>
      </c>
      <c r="AF7" s="11">
        <v>485.09419250488281</v>
      </c>
      <c r="AG7" s="11">
        <v>319.54319763183594</v>
      </c>
      <c r="AH7" s="11">
        <v>26.521407965519401</v>
      </c>
      <c r="AI7" s="6" t="s">
        <v>19</v>
      </c>
      <c r="AJ7" s="5"/>
    </row>
    <row r="8" spans="1:36" x14ac:dyDescent="0.25">
      <c r="A8" s="2">
        <v>8</v>
      </c>
      <c r="B8" s="2">
        <v>0</v>
      </c>
      <c r="C8" s="2" t="s">
        <v>11</v>
      </c>
      <c r="D8" s="2" t="s">
        <v>11</v>
      </c>
      <c r="E8" s="2" t="s">
        <v>11</v>
      </c>
      <c r="F8" s="2">
        <v>4361</v>
      </c>
      <c r="G8" s="2">
        <v>1150.8210144042969</v>
      </c>
      <c r="H8" s="2">
        <v>196.76569569881485</v>
      </c>
      <c r="I8" s="2">
        <v>7.8436536557263796</v>
      </c>
      <c r="J8" s="6" t="s">
        <v>20</v>
      </c>
      <c r="K8" s="1"/>
      <c r="M8" s="3">
        <v>8</v>
      </c>
      <c r="N8" s="3">
        <v>0</v>
      </c>
      <c r="O8" s="3" t="s">
        <v>11</v>
      </c>
      <c r="P8" s="3" t="s">
        <v>11</v>
      </c>
      <c r="Q8" s="3" t="s">
        <v>11</v>
      </c>
      <c r="R8" s="3">
        <v>3090</v>
      </c>
      <c r="S8" s="3">
        <v>888.86717224121094</v>
      </c>
      <c r="T8" s="3">
        <v>377.91789245605469</v>
      </c>
      <c r="U8" s="3">
        <v>5.1226479103764904</v>
      </c>
      <c r="V8" s="6" t="s">
        <v>20</v>
      </c>
      <c r="W8" s="5"/>
      <c r="Z8" s="11">
        <v>8</v>
      </c>
      <c r="AA8" s="11">
        <v>0</v>
      </c>
      <c r="AB8" s="11" t="s">
        <v>11</v>
      </c>
      <c r="AC8" s="11" t="s">
        <v>11</v>
      </c>
      <c r="AD8" s="11" t="s">
        <v>11</v>
      </c>
      <c r="AE8" s="11">
        <v>3663</v>
      </c>
      <c r="AF8" s="11">
        <v>211.92311096191406</v>
      </c>
      <c r="AG8" s="11">
        <v>46.372116088867188</v>
      </c>
      <c r="AH8" s="11">
        <v>3.2487873255692299</v>
      </c>
      <c r="AI8" s="6" t="s">
        <v>20</v>
      </c>
      <c r="AJ8" s="5"/>
    </row>
    <row r="9" spans="1:36" x14ac:dyDescent="0.25">
      <c r="A9" s="2">
        <v>9</v>
      </c>
      <c r="B9" s="2">
        <v>0</v>
      </c>
      <c r="C9" s="2" t="s">
        <v>11</v>
      </c>
      <c r="D9" s="2" t="s">
        <v>11</v>
      </c>
      <c r="E9" s="2" t="s">
        <v>11</v>
      </c>
      <c r="F9" s="2">
        <v>4361</v>
      </c>
      <c r="G9" s="2">
        <v>1224.8756256103516</v>
      </c>
      <c r="H9" s="2">
        <v>270.82030690486954</v>
      </c>
      <c r="I9" s="2">
        <v>10.2902486837603</v>
      </c>
      <c r="J9" s="6" t="s">
        <v>21</v>
      </c>
      <c r="K9" s="1"/>
      <c r="M9" s="3">
        <v>9</v>
      </c>
      <c r="N9" s="3">
        <v>0</v>
      </c>
      <c r="O9" s="3" t="s">
        <v>11</v>
      </c>
      <c r="P9" s="3" t="s">
        <v>11</v>
      </c>
      <c r="Q9" s="3" t="s">
        <v>11</v>
      </c>
      <c r="R9" s="3">
        <v>3090</v>
      </c>
      <c r="S9" s="3">
        <v>938.24148559570313</v>
      </c>
      <c r="T9" s="3">
        <v>427.29220581054688</v>
      </c>
      <c r="U9" s="3">
        <v>6.1486908297213398</v>
      </c>
      <c r="V9" s="6" t="s">
        <v>21</v>
      </c>
      <c r="W9" s="5"/>
      <c r="Z9" s="11">
        <v>9</v>
      </c>
      <c r="AA9" s="11">
        <v>0</v>
      </c>
      <c r="AB9" s="11" t="s">
        <v>11</v>
      </c>
      <c r="AC9" s="11" t="s">
        <v>11</v>
      </c>
      <c r="AD9" s="11" t="s">
        <v>11</v>
      </c>
      <c r="AE9" s="11">
        <v>3663</v>
      </c>
      <c r="AF9" s="11">
        <v>231.91648864746094</v>
      </c>
      <c r="AG9" s="11">
        <v>66.365493774414063</v>
      </c>
      <c r="AH9" s="11">
        <v>4.5081952871119899</v>
      </c>
      <c r="AI9" s="6" t="s">
        <v>21</v>
      </c>
      <c r="AJ9" s="5"/>
    </row>
    <row r="10" spans="1:36" x14ac:dyDescent="0.25">
      <c r="A10" s="2">
        <v>10</v>
      </c>
      <c r="B10" s="2">
        <v>0</v>
      </c>
      <c r="C10" s="2" t="s">
        <v>11</v>
      </c>
      <c r="D10" s="2" t="s">
        <v>11</v>
      </c>
      <c r="E10" s="2" t="s">
        <v>11</v>
      </c>
      <c r="F10" s="2">
        <v>4361</v>
      </c>
      <c r="G10" s="2">
        <v>1322.2034606933594</v>
      </c>
      <c r="H10" s="2">
        <v>368.14814198787735</v>
      </c>
      <c r="I10" s="2">
        <v>14.191466717687099</v>
      </c>
      <c r="J10" s="6" t="s">
        <v>22</v>
      </c>
      <c r="K10" s="1"/>
      <c r="M10" s="3">
        <v>10</v>
      </c>
      <c r="N10" s="3">
        <v>0</v>
      </c>
      <c r="O10" s="3" t="s">
        <v>11</v>
      </c>
      <c r="P10" s="3" t="s">
        <v>11</v>
      </c>
      <c r="Q10" s="3" t="s">
        <v>11</v>
      </c>
      <c r="R10" s="3">
        <v>3090</v>
      </c>
      <c r="S10" s="3">
        <v>1043.4200439453125</v>
      </c>
      <c r="T10" s="3">
        <v>532.47076416015625</v>
      </c>
      <c r="U10" s="3">
        <v>7.9083508125915598</v>
      </c>
      <c r="V10" s="6" t="s">
        <v>22</v>
      </c>
      <c r="W10" s="5"/>
      <c r="Z10" s="11">
        <v>10</v>
      </c>
      <c r="AA10" s="11">
        <v>0</v>
      </c>
      <c r="AB10" s="11" t="s">
        <v>11</v>
      </c>
      <c r="AC10" s="11" t="s">
        <v>11</v>
      </c>
      <c r="AD10" s="11" t="s">
        <v>11</v>
      </c>
      <c r="AE10" s="11">
        <v>3663</v>
      </c>
      <c r="AF10" s="11">
        <v>237.40321350097656</v>
      </c>
      <c r="AG10" s="11">
        <v>71.852218627929688</v>
      </c>
      <c r="AH10" s="11">
        <v>5.9635818179881657</v>
      </c>
      <c r="AI10" s="6" t="s">
        <v>22</v>
      </c>
      <c r="AJ10" s="5"/>
    </row>
    <row r="11" spans="1:36" x14ac:dyDescent="0.25">
      <c r="A11" s="2">
        <v>11</v>
      </c>
      <c r="B11" s="2">
        <v>0</v>
      </c>
      <c r="C11" s="2" t="s">
        <v>11</v>
      </c>
      <c r="D11" s="2" t="s">
        <v>11</v>
      </c>
      <c r="E11" s="2" t="s">
        <v>11</v>
      </c>
      <c r="F11" s="2">
        <v>4361</v>
      </c>
      <c r="G11" s="2">
        <v>1341.1646575927734</v>
      </c>
      <c r="H11" s="2">
        <v>387.10933888729141</v>
      </c>
      <c r="I11" s="2">
        <v>17.561857875152501</v>
      </c>
      <c r="J11" s="6" t="s">
        <v>23</v>
      </c>
      <c r="K11" s="1"/>
      <c r="M11" s="3">
        <v>11</v>
      </c>
      <c r="N11" s="3">
        <v>0</v>
      </c>
      <c r="O11" s="3" t="s">
        <v>11</v>
      </c>
      <c r="P11" s="3" t="s">
        <v>11</v>
      </c>
      <c r="Q11" s="3" t="s">
        <v>11</v>
      </c>
      <c r="R11" s="3">
        <v>3090</v>
      </c>
      <c r="S11" s="3">
        <v>1046.7150573730469</v>
      </c>
      <c r="T11" s="3">
        <v>535.76577758789063</v>
      </c>
      <c r="U11" s="3">
        <v>8.9634770984314098</v>
      </c>
      <c r="V11" s="6" t="s">
        <v>23</v>
      </c>
      <c r="W11" s="5"/>
      <c r="Z11" s="11">
        <v>11</v>
      </c>
      <c r="AA11" s="11">
        <v>0</v>
      </c>
      <c r="AB11" s="11" t="s">
        <v>11</v>
      </c>
      <c r="AC11" s="11" t="s">
        <v>11</v>
      </c>
      <c r="AD11" s="11" t="s">
        <v>11</v>
      </c>
      <c r="AE11" s="11">
        <v>3663</v>
      </c>
      <c r="AF11" s="11">
        <v>244.22940063476563</v>
      </c>
      <c r="AG11" s="11">
        <v>78.67840576171875</v>
      </c>
      <c r="AH11" s="11">
        <v>6.5301408784404114</v>
      </c>
      <c r="AI11" s="6" t="s">
        <v>23</v>
      </c>
      <c r="AJ11" s="5"/>
    </row>
    <row r="12" spans="1:36" x14ac:dyDescent="0.25">
      <c r="A12" s="2">
        <v>1</v>
      </c>
      <c r="B12" s="2">
        <v>0</v>
      </c>
      <c r="C12" s="2" t="s">
        <v>11</v>
      </c>
      <c r="D12" s="2" t="s">
        <v>11</v>
      </c>
      <c r="E12" s="2" t="s">
        <v>12</v>
      </c>
      <c r="F12" s="2">
        <v>6327</v>
      </c>
      <c r="G12" s="2">
        <v>1384.1568450927734</v>
      </c>
      <c r="H12" s="2">
        <v>0</v>
      </c>
      <c r="I12" s="2">
        <v>0</v>
      </c>
      <c r="J12" s="1"/>
      <c r="K12" s="1"/>
      <c r="M12" s="3">
        <v>1</v>
      </c>
      <c r="N12" s="3">
        <v>0</v>
      </c>
      <c r="O12" s="3" t="s">
        <v>11</v>
      </c>
      <c r="P12" s="3" t="s">
        <v>11</v>
      </c>
      <c r="Q12" s="3" t="s">
        <v>12</v>
      </c>
      <c r="R12" s="3">
        <v>3090</v>
      </c>
      <c r="S12" s="3">
        <v>510.94927978515625</v>
      </c>
      <c r="T12" s="3">
        <v>0</v>
      </c>
      <c r="U12" s="3">
        <v>0</v>
      </c>
      <c r="V12" s="5"/>
      <c r="W12" s="5"/>
      <c r="Z12" s="11">
        <v>1</v>
      </c>
      <c r="AA12" s="11">
        <v>0</v>
      </c>
      <c r="AB12" s="11" t="s">
        <v>11</v>
      </c>
      <c r="AC12" s="11" t="s">
        <v>11</v>
      </c>
      <c r="AD12" s="11" t="s">
        <v>12</v>
      </c>
      <c r="AE12" s="11">
        <v>3663</v>
      </c>
      <c r="AF12" s="11">
        <v>165.55099487304688</v>
      </c>
      <c r="AG12" s="11">
        <v>0</v>
      </c>
      <c r="AH12" s="11">
        <v>0</v>
      </c>
      <c r="AI12" s="5"/>
      <c r="AJ12" s="5"/>
    </row>
    <row r="13" spans="1:36" x14ac:dyDescent="0.25">
      <c r="A13" s="2" t="s">
        <v>11</v>
      </c>
      <c r="B13" s="2">
        <v>0</v>
      </c>
      <c r="C13" s="2" t="s">
        <v>11</v>
      </c>
      <c r="D13" s="2" t="s">
        <v>13</v>
      </c>
      <c r="E13" s="2" t="s">
        <v>13</v>
      </c>
      <c r="F13" s="2">
        <v>43610</v>
      </c>
      <c r="G13" s="2">
        <v>14659.789031982422</v>
      </c>
      <c r="H13" s="2">
        <v>5119.2358449276016</v>
      </c>
      <c r="I13" s="2">
        <v>100</v>
      </c>
      <c r="J13" s="1"/>
      <c r="K13" s="1"/>
      <c r="M13" s="3" t="s">
        <v>11</v>
      </c>
      <c r="N13" s="3">
        <v>0</v>
      </c>
      <c r="O13" s="3" t="s">
        <v>11</v>
      </c>
      <c r="P13" s="3" t="s">
        <v>13</v>
      </c>
      <c r="Q13" s="3" t="s">
        <v>13</v>
      </c>
      <c r="R13" s="3">
        <v>30900</v>
      </c>
      <c r="S13" s="3">
        <v>11086.701995849609</v>
      </c>
      <c r="T13" s="3">
        <v>5977.2091979980469</v>
      </c>
      <c r="U13" s="3">
        <v>100</v>
      </c>
      <c r="V13" s="5"/>
      <c r="W13" s="5"/>
      <c r="Z13" s="11" t="s">
        <v>11</v>
      </c>
      <c r="AA13" s="11">
        <v>0</v>
      </c>
      <c r="AB13" s="11" t="s">
        <v>11</v>
      </c>
      <c r="AC13" s="11" t="s">
        <v>13</v>
      </c>
      <c r="AD13" s="11" t="s">
        <v>13</v>
      </c>
      <c r="AE13" s="11">
        <v>36630</v>
      </c>
      <c r="AF13" s="11">
        <v>2860.3600006103516</v>
      </c>
      <c r="AG13" s="11">
        <v>1204.850051879883</v>
      </c>
      <c r="AH13" s="11">
        <v>100</v>
      </c>
      <c r="AI13" s="5"/>
      <c r="AJ13" s="5"/>
    </row>
    <row r="15" spans="1:36" x14ac:dyDescent="0.25">
      <c r="F15" s="7" t="s">
        <v>27</v>
      </c>
      <c r="G15" s="7" t="s">
        <v>24</v>
      </c>
      <c r="H15" s="7" t="s">
        <v>25</v>
      </c>
      <c r="P15" s="7" t="s">
        <v>28</v>
      </c>
      <c r="Q15" s="7" t="s">
        <v>24</v>
      </c>
      <c r="R15" s="7" t="s">
        <v>25</v>
      </c>
      <c r="AD15" s="7" t="s">
        <v>29</v>
      </c>
      <c r="AE15" s="7" t="s">
        <v>24</v>
      </c>
      <c r="AF15" s="7" t="s">
        <v>25</v>
      </c>
    </row>
    <row r="16" spans="1:36" x14ac:dyDescent="0.25">
      <c r="F16" s="7">
        <v>0</v>
      </c>
      <c r="G16" s="7">
        <v>0</v>
      </c>
      <c r="H16" s="7">
        <v>0</v>
      </c>
      <c r="P16" s="7">
        <v>0</v>
      </c>
      <c r="Q16" s="7">
        <v>0</v>
      </c>
      <c r="R16" s="8">
        <v>0</v>
      </c>
      <c r="AD16" s="7">
        <v>0</v>
      </c>
      <c r="AE16" s="7">
        <v>0</v>
      </c>
      <c r="AF16" s="7">
        <v>0</v>
      </c>
    </row>
    <row r="17" spans="1:32" x14ac:dyDescent="0.25">
      <c r="F17" s="7">
        <v>1</v>
      </c>
      <c r="G17" s="7">
        <f>I3/I6*100</f>
        <v>43.091848877486115</v>
      </c>
      <c r="H17" s="7">
        <f>I8/I6*100</f>
        <v>41.947014311327749</v>
      </c>
      <c r="P17" s="7">
        <v>1</v>
      </c>
      <c r="Q17" s="7">
        <f>U3/$U$6*100</f>
        <v>65.837504799352558</v>
      </c>
      <c r="R17" s="7">
        <f>U8/$U$6*100</f>
        <v>58.540529512448259</v>
      </c>
      <c r="AD17" s="7">
        <v>1</v>
      </c>
      <c r="AE17" s="7">
        <f>AH3/$AH$6*100</f>
        <v>51.723083793827641</v>
      </c>
      <c r="AF17" s="7">
        <f>AH8/$AH$6*100</f>
        <v>46.979032266834338</v>
      </c>
    </row>
    <row r="18" spans="1:32" x14ac:dyDescent="0.25">
      <c r="F18" s="7">
        <v>5</v>
      </c>
      <c r="G18" s="7">
        <f>I4/I6*100</f>
        <v>63.010034865291821</v>
      </c>
      <c r="H18" s="7">
        <f>I9/I6*100</f>
        <v>55.031140811487212</v>
      </c>
      <c r="P18" s="7">
        <v>5</v>
      </c>
      <c r="Q18" s="7">
        <f>U4/$U$6*100</f>
        <v>76.369541439348055</v>
      </c>
      <c r="R18" s="7">
        <f>U9/$U$6*100</f>
        <v>70.265929511007059</v>
      </c>
      <c r="AD18" s="7">
        <v>5</v>
      </c>
      <c r="AE18" s="7">
        <f t="shared" ref="AE18:AE20" si="0">AH4/$AH$6*100</f>
        <v>62.351703168755456</v>
      </c>
      <c r="AF18" s="7">
        <f t="shared" ref="AF18:AF20" si="1">AH9/$AH$6*100</f>
        <v>65.190679054781214</v>
      </c>
    </row>
    <row r="19" spans="1:32" x14ac:dyDescent="0.25">
      <c r="F19" s="7">
        <v>10</v>
      </c>
      <c r="G19" s="7">
        <f>I5/I6*100</f>
        <v>80.55902919618822</v>
      </c>
      <c r="H19" s="7">
        <f>I10/I6*100</f>
        <v>75.894434358527775</v>
      </c>
      <c r="P19" s="7">
        <v>10</v>
      </c>
      <c r="Q19" s="7">
        <f>U5/$U$6*100</f>
        <v>91.070588852735881</v>
      </c>
      <c r="R19" s="7">
        <f>U10/$U$6*100</f>
        <v>90.374949096449825</v>
      </c>
      <c r="AD19" s="7">
        <v>10</v>
      </c>
      <c r="AE19" s="7">
        <f t="shared" si="0"/>
        <v>75.468903690081135</v>
      </c>
      <c r="AF19" s="7">
        <f t="shared" si="1"/>
        <v>86.236270514901847</v>
      </c>
    </row>
    <row r="20" spans="1:32" x14ac:dyDescent="0.25">
      <c r="F20" s="7">
        <v>20</v>
      </c>
      <c r="G20" s="7">
        <f>I6/I6*100</f>
        <v>100</v>
      </c>
      <c r="H20" s="7">
        <f>I11/I6*100</f>
        <v>93.918922986191561</v>
      </c>
      <c r="P20" s="7">
        <v>20</v>
      </c>
      <c r="Q20" s="7">
        <f>U6/$U$6*100</f>
        <v>100</v>
      </c>
      <c r="R20" s="7">
        <f>U11/$U$6*100</f>
        <v>102.43270761435429</v>
      </c>
      <c r="AD20" s="7">
        <v>20</v>
      </c>
      <c r="AE20" s="7">
        <f t="shared" si="0"/>
        <v>100</v>
      </c>
      <c r="AF20" s="7">
        <f t="shared" si="1"/>
        <v>94.428987893651723</v>
      </c>
    </row>
    <row r="25" spans="1:32" x14ac:dyDescent="0.25">
      <c r="A25" s="9" t="s">
        <v>27</v>
      </c>
      <c r="B25" t="s">
        <v>24</v>
      </c>
      <c r="C25" t="s">
        <v>25</v>
      </c>
    </row>
    <row r="26" spans="1:32" x14ac:dyDescent="0.25">
      <c r="A26">
        <v>0</v>
      </c>
      <c r="B26">
        <v>0</v>
      </c>
      <c r="C26">
        <v>0</v>
      </c>
    </row>
    <row r="27" spans="1:32" x14ac:dyDescent="0.25">
      <c r="A27">
        <v>1</v>
      </c>
      <c r="B27">
        <v>43.091848877486115</v>
      </c>
      <c r="C27">
        <v>41.947014311327749</v>
      </c>
    </row>
    <row r="28" spans="1:32" x14ac:dyDescent="0.25">
      <c r="A28">
        <v>5</v>
      </c>
      <c r="B28">
        <v>63.010034865291821</v>
      </c>
      <c r="C28">
        <v>55.031140811487212</v>
      </c>
    </row>
    <row r="29" spans="1:32" x14ac:dyDescent="0.25">
      <c r="A29">
        <v>10</v>
      </c>
      <c r="B29">
        <v>80.55902919618822</v>
      </c>
      <c r="C29">
        <v>75.894434358527775</v>
      </c>
    </row>
    <row r="30" spans="1:32" x14ac:dyDescent="0.25">
      <c r="A30">
        <v>20</v>
      </c>
      <c r="B30">
        <v>100</v>
      </c>
      <c r="C30">
        <v>93.918922986191561</v>
      </c>
    </row>
    <row r="35" spans="1:11" x14ac:dyDescent="0.25">
      <c r="A35" s="9" t="s">
        <v>28</v>
      </c>
      <c r="B35" t="s">
        <v>24</v>
      </c>
      <c r="C35" t="s">
        <v>25</v>
      </c>
    </row>
    <row r="36" spans="1:11" x14ac:dyDescent="0.25">
      <c r="A36">
        <v>0</v>
      </c>
      <c r="B36">
        <v>0</v>
      </c>
      <c r="C36">
        <v>0</v>
      </c>
      <c r="E36" s="10" t="s">
        <v>26</v>
      </c>
      <c r="I36" s="10" t="s">
        <v>30</v>
      </c>
    </row>
    <row r="37" spans="1:11" x14ac:dyDescent="0.25">
      <c r="A37">
        <v>1</v>
      </c>
      <c r="B37">
        <v>65.837504799352558</v>
      </c>
      <c r="C37">
        <v>58.540529512448259</v>
      </c>
      <c r="F37" t="s">
        <v>24</v>
      </c>
      <c r="G37" t="s">
        <v>25</v>
      </c>
      <c r="J37" t="s">
        <v>24</v>
      </c>
      <c r="K37" t="s">
        <v>25</v>
      </c>
    </row>
    <row r="38" spans="1:11" x14ac:dyDescent="0.25">
      <c r="A38">
        <v>5</v>
      </c>
      <c r="B38">
        <v>76.369541439348055</v>
      </c>
      <c r="C38">
        <v>70.265929511007059</v>
      </c>
      <c r="E38">
        <v>0</v>
      </c>
      <c r="F38">
        <v>0</v>
      </c>
      <c r="G38">
        <v>0</v>
      </c>
      <c r="I38">
        <v>0</v>
      </c>
      <c r="J38">
        <v>0</v>
      </c>
      <c r="K38">
        <v>0</v>
      </c>
    </row>
    <row r="39" spans="1:11" x14ac:dyDescent="0.25">
      <c r="A39">
        <v>10</v>
      </c>
      <c r="B39">
        <v>91.070588852735881</v>
      </c>
      <c r="C39">
        <v>90.374949096449825</v>
      </c>
      <c r="E39">
        <v>1</v>
      </c>
      <c r="F39">
        <f>(B27+B37+B45)/3</f>
        <v>53.550812490222107</v>
      </c>
      <c r="G39">
        <f>(C27+C37+C45)/3</f>
        <v>49.155525363536782</v>
      </c>
      <c r="I39">
        <v>1</v>
      </c>
      <c r="J39">
        <f>STDEV(B27,B37,B45)</f>
        <v>11.482450085661295</v>
      </c>
      <c r="K39">
        <f>STDEV(C27,C37,C45)</f>
        <v>8.508174206752555</v>
      </c>
    </row>
    <row r="40" spans="1:11" x14ac:dyDescent="0.25">
      <c r="A40">
        <v>20</v>
      </c>
      <c r="B40">
        <v>100</v>
      </c>
      <c r="C40">
        <v>102.43270761435429</v>
      </c>
      <c r="E40">
        <v>5</v>
      </c>
      <c r="F40">
        <f t="shared" ref="F40:F42" si="2">(B28+B38+B46)/3</f>
        <v>67.243759824465101</v>
      </c>
      <c r="G40">
        <f t="shared" ref="G40:G42" si="3">(C28+C38+C46)/3</f>
        <v>63.495916459091831</v>
      </c>
      <c r="I40">
        <v>5</v>
      </c>
      <c r="J40">
        <f t="shared" ref="J40:J42" si="4">STDEV(B28,B38,B46)</f>
        <v>7.9100106016090637</v>
      </c>
      <c r="K40">
        <f t="shared" ref="K40:K42" si="5">STDEV(C28,C38,C46)</f>
        <v>7.7575035850178802</v>
      </c>
    </row>
    <row r="41" spans="1:11" x14ac:dyDescent="0.25">
      <c r="E41">
        <v>10</v>
      </c>
      <c r="F41">
        <f t="shared" si="2"/>
        <v>82.366173913001745</v>
      </c>
      <c r="G41">
        <f t="shared" si="3"/>
        <v>84.168551323293158</v>
      </c>
      <c r="I41">
        <v>10</v>
      </c>
      <c r="J41">
        <f t="shared" si="4"/>
        <v>7.9562851884080041</v>
      </c>
      <c r="K41">
        <f t="shared" si="5"/>
        <v>7.4584129518487119</v>
      </c>
    </row>
    <row r="42" spans="1:11" x14ac:dyDescent="0.25">
      <c r="E42">
        <v>20</v>
      </c>
      <c r="F42">
        <f t="shared" si="2"/>
        <v>100</v>
      </c>
      <c r="G42">
        <f t="shared" si="3"/>
        <v>96.92687283139918</v>
      </c>
      <c r="I42">
        <v>20</v>
      </c>
      <c r="J42">
        <f t="shared" si="4"/>
        <v>0</v>
      </c>
      <c r="K42">
        <f t="shared" si="5"/>
        <v>4.7750082769932689</v>
      </c>
    </row>
    <row r="43" spans="1:11" x14ac:dyDescent="0.25">
      <c r="A43" s="9" t="s">
        <v>29</v>
      </c>
      <c r="B43" t="s">
        <v>24</v>
      </c>
      <c r="C43" t="s">
        <v>25</v>
      </c>
    </row>
    <row r="44" spans="1:11" x14ac:dyDescent="0.25">
      <c r="A44">
        <v>0</v>
      </c>
      <c r="B44">
        <v>0</v>
      </c>
      <c r="C44">
        <v>0</v>
      </c>
    </row>
    <row r="45" spans="1:11" x14ac:dyDescent="0.25">
      <c r="A45">
        <v>1</v>
      </c>
      <c r="B45">
        <v>51.723083793827641</v>
      </c>
      <c r="C45">
        <v>46.979032266834338</v>
      </c>
    </row>
    <row r="46" spans="1:11" x14ac:dyDescent="0.25">
      <c r="A46">
        <v>5</v>
      </c>
      <c r="B46">
        <v>62.351703168755456</v>
      </c>
      <c r="C46">
        <v>65.190679054781214</v>
      </c>
    </row>
    <row r="47" spans="1:11" x14ac:dyDescent="0.25">
      <c r="A47">
        <v>10</v>
      </c>
      <c r="B47">
        <v>75.468903690081135</v>
      </c>
      <c r="C47">
        <v>86.236270514901847</v>
      </c>
    </row>
    <row r="48" spans="1:11" x14ac:dyDescent="0.25">
      <c r="A48">
        <v>20</v>
      </c>
      <c r="B48">
        <v>100</v>
      </c>
      <c r="C48">
        <v>94.428987893651723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2022-02-16T10:51:23Z</dcterms:modified>
</cp:coreProperties>
</file>