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新的Cas蛋白的筛选\NEM2 蛋白的鉴定\n32结果\结果整理\王老师写的\elife\原始数据\"/>
    </mc:Choice>
  </mc:AlternateContent>
  <xr:revisionPtr revIDLastSave="0" documentId="13_ncr:1_{98B1F16C-FA8A-4AB3-815D-644D8CA66614}" xr6:coauthVersionLast="47" xr6:coauthVersionMax="47" xr10:uidLastSave="{00000000-0000-0000-0000-000000000000}"/>
  <bookViews>
    <workbookView xWindow="-108" yWindow="-108" windowWidth="23256" windowHeight="12576" xr2:uid="{08C3224F-D3D7-4015-AE23-97233C832D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G24" i="1"/>
  <c r="F24" i="1"/>
  <c r="L23" i="1"/>
  <c r="K23" i="1"/>
  <c r="G23" i="1"/>
  <c r="F23" i="1"/>
  <c r="L22" i="1"/>
  <c r="K22" i="1"/>
  <c r="G22" i="1"/>
  <c r="F22" i="1"/>
  <c r="L21" i="1"/>
  <c r="K21" i="1"/>
  <c r="G21" i="1"/>
  <c r="F21" i="1"/>
  <c r="L20" i="1"/>
  <c r="K20" i="1"/>
  <c r="G20" i="1"/>
  <c r="F20" i="1"/>
  <c r="L19" i="1"/>
  <c r="K19" i="1"/>
  <c r="G19" i="1"/>
  <c r="F19" i="1"/>
  <c r="L18" i="1"/>
  <c r="K18" i="1"/>
  <c r="G18" i="1"/>
  <c r="F18" i="1"/>
  <c r="L17" i="1"/>
  <c r="K17" i="1"/>
  <c r="G17" i="1"/>
  <c r="F17" i="1"/>
  <c r="L16" i="1"/>
  <c r="K16" i="1"/>
  <c r="G16" i="1"/>
  <c r="F16" i="1"/>
  <c r="L15" i="1"/>
  <c r="K15" i="1"/>
  <c r="G15" i="1"/>
  <c r="F15" i="1"/>
  <c r="L14" i="1"/>
  <c r="K14" i="1"/>
  <c r="G14" i="1"/>
  <c r="F14" i="1"/>
  <c r="L13" i="1"/>
  <c r="K13" i="1"/>
  <c r="G13" i="1"/>
  <c r="F13" i="1"/>
  <c r="L12" i="1"/>
  <c r="K12" i="1"/>
  <c r="G12" i="1"/>
  <c r="F12" i="1"/>
  <c r="L11" i="1"/>
  <c r="K11" i="1"/>
  <c r="G11" i="1"/>
  <c r="F11" i="1"/>
  <c r="L10" i="1"/>
  <c r="K10" i="1"/>
  <c r="G10" i="1"/>
  <c r="F10" i="1"/>
  <c r="L9" i="1"/>
  <c r="K9" i="1"/>
  <c r="G9" i="1"/>
  <c r="F9" i="1"/>
  <c r="L8" i="1"/>
  <c r="K8" i="1"/>
  <c r="G8" i="1"/>
  <c r="F8" i="1"/>
  <c r="L7" i="1"/>
  <c r="K7" i="1"/>
  <c r="G7" i="1"/>
  <c r="F7" i="1"/>
  <c r="L6" i="1"/>
  <c r="K6" i="1"/>
  <c r="G6" i="1"/>
  <c r="F6" i="1"/>
</calcChain>
</file>

<file path=xl/sharedStrings.xml><?xml version="1.0" encoding="utf-8"?>
<sst xmlns="http://schemas.openxmlformats.org/spreadsheetml/2006/main" count="33" uniqueCount="28">
  <si>
    <t>Nme2Cas9</t>
    <phoneticPr fontId="2" type="noConversion"/>
  </si>
  <si>
    <t>Nsp2Cas9</t>
    <phoneticPr fontId="2" type="noConversion"/>
  </si>
  <si>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</si>
  <si>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</si>
  <si>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</si>
  <si>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</si>
  <si>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</si>
  <si>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A2</t>
    <phoneticPr fontId="4" type="noConversion"/>
  </si>
  <si>
    <t>A3</t>
  </si>
  <si>
    <t>A4</t>
  </si>
  <si>
    <t>A7</t>
    <phoneticPr fontId="4" type="noConversion"/>
  </si>
  <si>
    <t>A10</t>
    <phoneticPr fontId="4" type="noConversion"/>
  </si>
  <si>
    <t>A30</t>
  </si>
  <si>
    <t>A33</t>
  </si>
  <si>
    <t>A41</t>
    <phoneticPr fontId="4" type="noConversion"/>
  </si>
  <si>
    <t>A46</t>
  </si>
  <si>
    <t>A59</t>
    <phoneticPr fontId="4" type="noConversion"/>
  </si>
  <si>
    <t>V17</t>
  </si>
  <si>
    <t>V18</t>
  </si>
  <si>
    <t>V21</t>
  </si>
  <si>
    <t>V36</t>
  </si>
  <si>
    <t>V54</t>
  </si>
  <si>
    <t>V60</t>
  </si>
  <si>
    <t>E1</t>
    <phoneticPr fontId="4" type="noConversion"/>
  </si>
  <si>
    <t>G1</t>
    <phoneticPr fontId="4" type="noConversion"/>
  </si>
  <si>
    <t>G5</t>
    <phoneticPr fontId="4" type="noConversion"/>
  </si>
  <si>
    <t xml:space="preserve">Figure 3C. Comparison of Nme2Cas9 and Nsp2Cas9 efficiency for genome editing at 19 endogenous loci. </t>
    <phoneticPr fontId="2" type="noConversion"/>
  </si>
  <si>
    <t>Figure 3D. Quantification of editing efficiency for Nme2Cas9 and Nsp2Cas9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</si>
</sst>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3" fillId="0" borderId="9" xfId="0" applyFont="1" applyBorder="1" applyAlignment="1"/>
    <xf numFmtId="0" fontId="5" fillId="0" borderId="9" xfId="0" applyFont="1" applyBorder="1" applyAlignment="1"/>
    <xf numFmtId="0" fontId="5" fillId="0" borderId="0" xfId="0" applyFont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077F-EBF9-4C2D-920E-9232F243F671}">
  <dimension ref="B1:L24"/>
  <sheetViews>
    <sheetView tabSelected="1" workbookViewId="0">
      <selection activeCell="P17" sqref="P17"/>
    </sheetView>
  </sheetViews>
  <sheetFormatPr defaultRowHeight="13.8" x14ac:dyDescent="0.25"/>
  <sheetData>
    <row r="1" spans="2:12" ht="15.6" x14ac:dyDescent="0.25">
      <c r="B1" s="1" t="s">
        <v>26</v>
      </c>
    </row>
    <row r="2" spans="2:12" ht="15.6" x14ac:dyDescent="0.25">
      <c r="B2" s="1" t="s">
        <v>27</v>
      </c>
    </row>
    <row r="3" spans="2:12" ht="14.4" thickBot="1" x14ac:dyDescent="0.3"/>
    <row r="4" spans="2:12" ht="14.4" thickBot="1" x14ac:dyDescent="0.3">
      <c r="B4" s="2"/>
      <c r="C4" s="3" t="s">
        <v>0</v>
      </c>
      <c r="D4" s="4"/>
      <c r="E4" s="4"/>
      <c r="F4" s="4"/>
      <c r="G4" s="5"/>
      <c r="H4" s="4" t="s">
        <v>1</v>
      </c>
      <c r="I4" s="4"/>
      <c r="J4" s="4"/>
      <c r="K4" s="4"/>
      <c r="L4" s="5"/>
    </row>
    <row r="5" spans="2:12" ht="14.4" thickBot="1" x14ac:dyDescent="0.3">
      <c r="B5" s="6"/>
      <c r="C5" s="7" t="s">
        <v>2</v>
      </c>
      <c r="D5" s="8" t="s">
        <v>3</v>
      </c>
      <c r="E5" s="8" t="s">
        <v>4</v>
      </c>
      <c r="F5" s="8" t="s">
        <v>5</v>
      </c>
      <c r="G5" s="9" t="s">
        <v>6</v>
      </c>
      <c r="H5" s="7" t="s">
        <v>2</v>
      </c>
      <c r="I5" s="8" t="s">
        <v>3</v>
      </c>
      <c r="J5" s="8" t="s">
        <v>4</v>
      </c>
      <c r="K5" s="8" t="s">
        <v>5</v>
      </c>
      <c r="L5" s="9" t="s">
        <v>6</v>
      </c>
    </row>
    <row r="6" spans="2:12" x14ac:dyDescent="0.25">
      <c r="B6" s="10" t="s">
        <v>7</v>
      </c>
      <c r="C6" s="11">
        <v>12.14</v>
      </c>
      <c r="D6" s="12">
        <v>13.82</v>
      </c>
      <c r="E6" s="12">
        <v>0.86</v>
      </c>
      <c r="F6" s="12">
        <f>AVERAGE(C6,D6)</f>
        <v>12.98</v>
      </c>
      <c r="G6" s="13">
        <f>STDEV(C6:E6)</f>
        <v>7.0477230365558494</v>
      </c>
      <c r="H6" s="11">
        <v>19.46</v>
      </c>
      <c r="I6" s="12">
        <v>14.05</v>
      </c>
      <c r="J6" s="12">
        <v>2.25</v>
      </c>
      <c r="K6" s="12">
        <f>AVERAGE(H6:J6)</f>
        <v>11.920000000000002</v>
      </c>
      <c r="L6" s="13">
        <f>STDEV(H6:J6)</f>
        <v>8.8004943042990451</v>
      </c>
    </row>
    <row r="7" spans="2:12" x14ac:dyDescent="0.25">
      <c r="B7" s="14" t="s">
        <v>8</v>
      </c>
      <c r="C7" s="15">
        <v>6.5</v>
      </c>
      <c r="D7" s="16">
        <v>8.56</v>
      </c>
      <c r="E7" s="16">
        <v>1.1599999999999999</v>
      </c>
      <c r="F7" s="16">
        <f t="shared" ref="F7:F24" si="0">AVERAGE(C7,D7)</f>
        <v>7.53</v>
      </c>
      <c r="G7" s="17">
        <f t="shared" ref="G7:G24" si="1">STDEV(C7:E7)</f>
        <v>3.8192320344976873</v>
      </c>
      <c r="H7" s="15">
        <v>9.11</v>
      </c>
      <c r="I7" s="16">
        <v>7.81</v>
      </c>
      <c r="J7" s="16">
        <v>2.0499999999999998</v>
      </c>
      <c r="K7" s="16">
        <f t="shared" ref="K7:K24" si="2">AVERAGE(H7:J7)</f>
        <v>6.3233333333333333</v>
      </c>
      <c r="L7" s="17">
        <f t="shared" ref="L7:L24" si="3">STDEV(H7:J7)</f>
        <v>3.7574636835681225</v>
      </c>
    </row>
    <row r="8" spans="2:12" x14ac:dyDescent="0.25">
      <c r="B8" s="14" t="s">
        <v>9</v>
      </c>
      <c r="C8" s="15">
        <v>5.3</v>
      </c>
      <c r="D8" s="16">
        <v>10.26</v>
      </c>
      <c r="E8" s="16">
        <v>1.8</v>
      </c>
      <c r="F8" s="16">
        <f t="shared" si="0"/>
        <v>7.7799999999999994</v>
      </c>
      <c r="G8" s="17">
        <f t="shared" si="1"/>
        <v>4.2509449929790124</v>
      </c>
      <c r="H8" s="15">
        <v>12.53</v>
      </c>
      <c r="I8" s="16">
        <v>6.61</v>
      </c>
      <c r="J8" s="16">
        <v>6.32</v>
      </c>
      <c r="K8" s="16">
        <f t="shared" si="2"/>
        <v>8.4866666666666664</v>
      </c>
      <c r="L8" s="17">
        <f t="shared" si="3"/>
        <v>3.5046302705611208</v>
      </c>
    </row>
    <row r="9" spans="2:12" x14ac:dyDescent="0.25">
      <c r="B9" s="14" t="s">
        <v>10</v>
      </c>
      <c r="C9" s="15">
        <v>12.15</v>
      </c>
      <c r="D9" s="16">
        <v>20.83</v>
      </c>
      <c r="E9" s="16">
        <v>1.02</v>
      </c>
      <c r="F9" s="16">
        <f t="shared" si="0"/>
        <v>16.489999999999998</v>
      </c>
      <c r="G9" s="17">
        <f t="shared" si="1"/>
        <v>9.9302181916276773</v>
      </c>
      <c r="H9" s="15">
        <v>17.88</v>
      </c>
      <c r="I9" s="16">
        <v>17.38</v>
      </c>
      <c r="J9" s="16">
        <v>6.49</v>
      </c>
      <c r="K9" s="16">
        <f t="shared" si="2"/>
        <v>13.916666666666666</v>
      </c>
      <c r="L9" s="17">
        <f t="shared" si="3"/>
        <v>6.43653892502277</v>
      </c>
    </row>
    <row r="10" spans="2:12" x14ac:dyDescent="0.25">
      <c r="B10" s="14" t="s">
        <v>11</v>
      </c>
      <c r="C10" s="15">
        <v>25.4</v>
      </c>
      <c r="D10" s="16">
        <v>28.24</v>
      </c>
      <c r="E10" s="16">
        <v>18.809999999999999</v>
      </c>
      <c r="F10" s="16">
        <f t="shared" si="0"/>
        <v>26.82</v>
      </c>
      <c r="G10" s="17">
        <f t="shared" si="1"/>
        <v>4.8376750614318738</v>
      </c>
      <c r="H10" s="15">
        <v>28.51</v>
      </c>
      <c r="I10" s="16">
        <v>30.05</v>
      </c>
      <c r="J10" s="16">
        <v>31.29</v>
      </c>
      <c r="K10" s="16">
        <f t="shared" si="2"/>
        <v>29.95</v>
      </c>
      <c r="L10" s="17">
        <f t="shared" si="3"/>
        <v>1.3926952286842935</v>
      </c>
    </row>
    <row r="11" spans="2:12" x14ac:dyDescent="0.25">
      <c r="B11" s="14" t="s">
        <v>12</v>
      </c>
      <c r="C11" s="15">
        <v>9.18</v>
      </c>
      <c r="D11" s="16">
        <v>15.05</v>
      </c>
      <c r="E11" s="16">
        <v>11.92</v>
      </c>
      <c r="F11" s="16">
        <f t="shared" si="0"/>
        <v>12.115</v>
      </c>
      <c r="G11" s="17">
        <f t="shared" si="1"/>
        <v>2.9371584907866319</v>
      </c>
      <c r="H11" s="15">
        <v>12.87</v>
      </c>
      <c r="I11" s="16">
        <v>10.07</v>
      </c>
      <c r="J11" s="16">
        <v>16.8</v>
      </c>
      <c r="K11" s="16">
        <f t="shared" si="2"/>
        <v>13.246666666666664</v>
      </c>
      <c r="L11" s="17">
        <f t="shared" si="3"/>
        <v>3.3807740730982538</v>
      </c>
    </row>
    <row r="12" spans="2:12" x14ac:dyDescent="0.25">
      <c r="B12" s="14" t="s">
        <v>13</v>
      </c>
      <c r="C12" s="15">
        <v>12.28</v>
      </c>
      <c r="D12" s="16">
        <v>11.69</v>
      </c>
      <c r="E12" s="16">
        <v>14.43</v>
      </c>
      <c r="F12" s="16">
        <f t="shared" si="0"/>
        <v>11.984999999999999</v>
      </c>
      <c r="G12" s="17">
        <f t="shared" si="1"/>
        <v>1.4421165001483065</v>
      </c>
      <c r="H12" s="15">
        <v>27.73</v>
      </c>
      <c r="I12" s="16">
        <v>12.44</v>
      </c>
      <c r="J12" s="16">
        <v>17.11</v>
      </c>
      <c r="K12" s="16">
        <f t="shared" si="2"/>
        <v>19.093333333333334</v>
      </c>
      <c r="L12" s="17">
        <f t="shared" si="3"/>
        <v>7.8355748565968835</v>
      </c>
    </row>
    <row r="13" spans="2:12" x14ac:dyDescent="0.25">
      <c r="B13" s="15" t="s">
        <v>14</v>
      </c>
      <c r="C13" s="15">
        <v>15.17</v>
      </c>
      <c r="D13" s="16">
        <v>19.559999999999999</v>
      </c>
      <c r="E13" s="16">
        <v>0.95</v>
      </c>
      <c r="F13" s="16">
        <f t="shared" si="0"/>
        <v>17.364999999999998</v>
      </c>
      <c r="G13" s="17">
        <f t="shared" si="1"/>
        <v>9.7280744925875897</v>
      </c>
      <c r="H13" s="15">
        <v>25.26</v>
      </c>
      <c r="I13" s="16">
        <v>10.77</v>
      </c>
      <c r="J13" s="16">
        <v>1.04</v>
      </c>
      <c r="K13" s="16">
        <f t="shared" si="2"/>
        <v>12.356666666666667</v>
      </c>
      <c r="L13" s="17">
        <f t="shared" si="3"/>
        <v>12.187708288818426</v>
      </c>
    </row>
    <row r="14" spans="2:12" x14ac:dyDescent="0.25">
      <c r="B14" s="15" t="s">
        <v>15</v>
      </c>
      <c r="C14" s="15">
        <v>17.54</v>
      </c>
      <c r="D14" s="16">
        <v>13.55</v>
      </c>
      <c r="E14" s="16">
        <v>50.46</v>
      </c>
      <c r="F14" s="16">
        <f t="shared" si="0"/>
        <v>15.545</v>
      </c>
      <c r="G14" s="17">
        <f t="shared" si="1"/>
        <v>20.256663924085167</v>
      </c>
      <c r="H14" s="15">
        <v>14.93</v>
      </c>
      <c r="I14" s="16">
        <v>12</v>
      </c>
      <c r="J14" s="16">
        <v>45.76</v>
      </c>
      <c r="K14" s="16">
        <f t="shared" si="2"/>
        <v>24.23</v>
      </c>
      <c r="L14" s="17">
        <f t="shared" si="3"/>
        <v>18.702991739291335</v>
      </c>
    </row>
    <row r="15" spans="2:12" x14ac:dyDescent="0.25">
      <c r="B15" s="14" t="s">
        <v>16</v>
      </c>
      <c r="C15" s="15">
        <v>16.670000000000002</v>
      </c>
      <c r="D15" s="16">
        <v>8.94</v>
      </c>
      <c r="E15" s="16">
        <v>23.91</v>
      </c>
      <c r="F15" s="16">
        <f t="shared" si="0"/>
        <v>12.805</v>
      </c>
      <c r="G15" s="17">
        <f t="shared" si="1"/>
        <v>7.4863364427023571</v>
      </c>
      <c r="H15" s="15">
        <v>23.38</v>
      </c>
      <c r="I15" s="16">
        <v>16.690000000000001</v>
      </c>
      <c r="J15" s="16">
        <v>14.89</v>
      </c>
      <c r="K15" s="16">
        <f t="shared" si="2"/>
        <v>18.32</v>
      </c>
      <c r="L15" s="17">
        <f t="shared" si="3"/>
        <v>4.4735556328271961</v>
      </c>
    </row>
    <row r="16" spans="2:12" x14ac:dyDescent="0.25">
      <c r="B16" s="15" t="s">
        <v>17</v>
      </c>
      <c r="C16" s="15">
        <v>9.6</v>
      </c>
      <c r="D16" s="16">
        <v>10.52</v>
      </c>
      <c r="E16" s="16">
        <v>12.55</v>
      </c>
      <c r="F16" s="16">
        <f t="shared" si="0"/>
        <v>10.059999999999999</v>
      </c>
      <c r="G16" s="17">
        <f t="shared" si="1"/>
        <v>1.5094038558318226</v>
      </c>
      <c r="H16" s="15">
        <v>21.6</v>
      </c>
      <c r="I16" s="16">
        <v>11.32</v>
      </c>
      <c r="J16" s="16">
        <v>11.59</v>
      </c>
      <c r="K16" s="16">
        <f t="shared" si="2"/>
        <v>14.836666666666668</v>
      </c>
      <c r="L16" s="17">
        <f t="shared" si="3"/>
        <v>5.8587740469601064</v>
      </c>
    </row>
    <row r="17" spans="2:12" x14ac:dyDescent="0.25">
      <c r="B17" s="15" t="s">
        <v>18</v>
      </c>
      <c r="C17" s="15">
        <v>15.43</v>
      </c>
      <c r="D17" s="16">
        <v>12.66</v>
      </c>
      <c r="E17" s="16">
        <v>11.15</v>
      </c>
      <c r="F17" s="16">
        <f t="shared" si="0"/>
        <v>14.045</v>
      </c>
      <c r="G17" s="17">
        <f t="shared" si="1"/>
        <v>2.1706911341782269</v>
      </c>
      <c r="H17" s="15">
        <v>16.72</v>
      </c>
      <c r="I17" s="16">
        <v>9.0399999999999991</v>
      </c>
      <c r="J17" s="16">
        <v>17.190000000000001</v>
      </c>
      <c r="K17" s="16">
        <f t="shared" si="2"/>
        <v>14.316666666666668</v>
      </c>
      <c r="L17" s="17">
        <f t="shared" si="3"/>
        <v>4.5757658739639728</v>
      </c>
    </row>
    <row r="18" spans="2:12" x14ac:dyDescent="0.25">
      <c r="B18" s="14" t="s">
        <v>19</v>
      </c>
      <c r="C18" s="15">
        <v>15.06</v>
      </c>
      <c r="D18" s="16">
        <v>16.71</v>
      </c>
      <c r="E18" s="16">
        <v>16.36</v>
      </c>
      <c r="F18" s="16">
        <f t="shared" si="0"/>
        <v>15.885000000000002</v>
      </c>
      <c r="G18" s="17">
        <f t="shared" si="1"/>
        <v>0.86938675704966506</v>
      </c>
      <c r="H18" s="15">
        <v>19.07</v>
      </c>
      <c r="I18" s="16">
        <v>10.67</v>
      </c>
      <c r="J18" s="16">
        <v>19</v>
      </c>
      <c r="K18" s="16">
        <f t="shared" si="2"/>
        <v>16.246666666666666</v>
      </c>
      <c r="L18" s="17">
        <f t="shared" si="3"/>
        <v>4.8296618239099578</v>
      </c>
    </row>
    <row r="19" spans="2:12" x14ac:dyDescent="0.25">
      <c r="B19" s="15" t="s">
        <v>20</v>
      </c>
      <c r="C19" s="15">
        <v>25.68</v>
      </c>
      <c r="D19" s="16">
        <v>7.48</v>
      </c>
      <c r="E19" s="16">
        <v>16.34</v>
      </c>
      <c r="F19" s="16">
        <f t="shared" si="0"/>
        <v>16.579999999999998</v>
      </c>
      <c r="G19" s="17">
        <f t="shared" si="1"/>
        <v>9.101054883913184</v>
      </c>
      <c r="H19" s="15">
        <v>10.67</v>
      </c>
      <c r="I19" s="16">
        <v>14.64</v>
      </c>
      <c r="J19" s="16">
        <v>19.79</v>
      </c>
      <c r="K19" s="16">
        <f t="shared" si="2"/>
        <v>15.033333333333333</v>
      </c>
      <c r="L19" s="17">
        <f t="shared" si="3"/>
        <v>4.5727052532754895</v>
      </c>
    </row>
    <row r="20" spans="2:12" x14ac:dyDescent="0.25">
      <c r="B20" s="14" t="s">
        <v>21</v>
      </c>
      <c r="C20" s="15">
        <v>24.57</v>
      </c>
      <c r="D20" s="16">
        <v>44.17</v>
      </c>
      <c r="E20" s="16">
        <v>28.07</v>
      </c>
      <c r="F20" s="16">
        <f t="shared" si="0"/>
        <v>34.370000000000005</v>
      </c>
      <c r="G20" s="17">
        <f t="shared" si="1"/>
        <v>10.453229166147654</v>
      </c>
      <c r="H20" s="15">
        <v>37.04</v>
      </c>
      <c r="I20" s="16">
        <v>59.57</v>
      </c>
      <c r="J20" s="16">
        <v>29.67</v>
      </c>
      <c r="K20" s="16">
        <f t="shared" si="2"/>
        <v>42.093333333333334</v>
      </c>
      <c r="L20" s="17">
        <f t="shared" si="3"/>
        <v>15.577375688264475</v>
      </c>
    </row>
    <row r="21" spans="2:12" x14ac:dyDescent="0.25">
      <c r="B21" s="15" t="s">
        <v>22</v>
      </c>
      <c r="C21" s="15">
        <v>25.53</v>
      </c>
      <c r="D21" s="16">
        <v>16.21</v>
      </c>
      <c r="E21" s="16">
        <v>17.559999999999999</v>
      </c>
      <c r="F21" s="16">
        <f t="shared" si="0"/>
        <v>20.87</v>
      </c>
      <c r="G21" s="17">
        <f t="shared" si="1"/>
        <v>5.0366291637694953</v>
      </c>
      <c r="H21" s="15">
        <v>11.03</v>
      </c>
      <c r="I21" s="16">
        <v>12.1</v>
      </c>
      <c r="J21" s="16">
        <v>14.3</v>
      </c>
      <c r="K21" s="16">
        <f t="shared" si="2"/>
        <v>12.476666666666667</v>
      </c>
      <c r="L21" s="17">
        <f t="shared" si="3"/>
        <v>1.6672232404010421</v>
      </c>
    </row>
    <row r="22" spans="2:12" x14ac:dyDescent="0.25">
      <c r="B22" s="15" t="s">
        <v>23</v>
      </c>
      <c r="C22" s="15">
        <v>15.79</v>
      </c>
      <c r="D22" s="16">
        <v>9.07</v>
      </c>
      <c r="E22" s="16">
        <v>12</v>
      </c>
      <c r="F22" s="16">
        <f t="shared" si="0"/>
        <v>12.43</v>
      </c>
      <c r="G22" s="17">
        <f t="shared" si="1"/>
        <v>3.3691591433669825</v>
      </c>
      <c r="H22" s="15">
        <v>7.22</v>
      </c>
      <c r="I22" s="16">
        <v>9.84</v>
      </c>
      <c r="J22" s="16">
        <v>7.8</v>
      </c>
      <c r="K22" s="16">
        <f t="shared" si="2"/>
        <v>8.2866666666666671</v>
      </c>
      <c r="L22" s="17">
        <f t="shared" si="3"/>
        <v>1.3761298388354728</v>
      </c>
    </row>
    <row r="23" spans="2:12" x14ac:dyDescent="0.25">
      <c r="B23" s="15" t="s">
        <v>24</v>
      </c>
      <c r="C23" s="15">
        <v>20.79</v>
      </c>
      <c r="D23" s="16">
        <v>37.81</v>
      </c>
      <c r="E23" s="16">
        <v>9.84</v>
      </c>
      <c r="F23" s="16">
        <f t="shared" si="0"/>
        <v>29.3</v>
      </c>
      <c r="G23" s="17">
        <f t="shared" si="1"/>
        <v>14.094347566784828</v>
      </c>
      <c r="H23" s="15">
        <v>19.46</v>
      </c>
      <c r="I23" s="16">
        <v>8.73</v>
      </c>
      <c r="J23" s="16">
        <v>18.559999999999999</v>
      </c>
      <c r="K23" s="16">
        <f t="shared" si="2"/>
        <v>15.583333333333334</v>
      </c>
      <c r="L23" s="17">
        <f t="shared" si="3"/>
        <v>5.9521956733068953</v>
      </c>
    </row>
    <row r="24" spans="2:12" ht="14.4" thickBot="1" x14ac:dyDescent="0.3">
      <c r="B24" s="18" t="s">
        <v>25</v>
      </c>
      <c r="C24" s="18">
        <v>20.84</v>
      </c>
      <c r="D24" s="19">
        <v>32.22</v>
      </c>
      <c r="E24" s="19">
        <v>30.61</v>
      </c>
      <c r="F24" s="19">
        <f t="shared" si="0"/>
        <v>26.53</v>
      </c>
      <c r="G24" s="20">
        <f t="shared" si="1"/>
        <v>6.1583195759882221</v>
      </c>
      <c r="H24" s="18">
        <v>18.37</v>
      </c>
      <c r="I24" s="19">
        <v>14.1</v>
      </c>
      <c r="J24" s="19">
        <v>41.86</v>
      </c>
      <c r="K24" s="19">
        <f t="shared" si="2"/>
        <v>24.776666666666667</v>
      </c>
      <c r="L24" s="20">
        <f t="shared" si="3"/>
        <v>14.947857148545854</v>
      </c>
    </row>
  </sheetData>
  <mergeCells count="2">
    <mergeCell ref="C4:G4"/>
    <mergeCell ref="H4:L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2022-02-21T06:03:31Z</dcterms:created>
  <dcterms:modified xsi:type="dcterms:W3CDTF">2022-02-21T06:48:31Z</dcterms:modified>
</cp:coreProperties>
</file>