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复旦\A-新的Cas蛋白的筛选\NEM2 蛋白的鉴定\n32结果\结果整理\王老师写的\elife\原始数据\"/>
    </mc:Choice>
  </mc:AlternateContent>
  <xr:revisionPtr revIDLastSave="0" documentId="13_ncr:1_{9BF2884D-F7ED-4C1B-8A35-4B0735E6D8F8}" xr6:coauthVersionLast="47" xr6:coauthVersionMax="47" xr10:uidLastSave="{00000000-0000-0000-0000-000000000000}"/>
  <bookViews>
    <workbookView xWindow="-108" yWindow="-108" windowWidth="23256" windowHeight="12576" xr2:uid="{EF5DBD8F-70EA-46B9-AF95-46DD27055D5C}"/>
  </bookViews>
  <sheets>
    <sheet name="Sheet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6" i="1" l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N35" i="1"/>
  <c r="M35" i="1"/>
  <c r="G35" i="1"/>
  <c r="F35" i="1"/>
  <c r="N34" i="1"/>
  <c r="M34" i="1"/>
  <c r="G34" i="1"/>
  <c r="F34" i="1"/>
  <c r="N33" i="1"/>
  <c r="M33" i="1"/>
  <c r="G33" i="1"/>
  <c r="F33" i="1"/>
  <c r="N32" i="1"/>
  <c r="M32" i="1"/>
  <c r="G32" i="1"/>
  <c r="F32" i="1"/>
  <c r="N31" i="1"/>
  <c r="M31" i="1"/>
  <c r="G31" i="1"/>
  <c r="F31" i="1"/>
  <c r="N30" i="1"/>
  <c r="M30" i="1"/>
  <c r="G30" i="1"/>
  <c r="F30" i="1"/>
  <c r="N29" i="1"/>
  <c r="M29" i="1"/>
  <c r="G29" i="1"/>
  <c r="F29" i="1"/>
  <c r="N28" i="1"/>
  <c r="M28" i="1"/>
  <c r="G28" i="1"/>
  <c r="F28" i="1"/>
  <c r="N27" i="1"/>
  <c r="M27" i="1"/>
  <c r="G27" i="1"/>
  <c r="F27" i="1"/>
  <c r="N26" i="1"/>
  <c r="M26" i="1"/>
  <c r="G26" i="1"/>
  <c r="F26" i="1"/>
  <c r="N25" i="1"/>
  <c r="M25" i="1"/>
  <c r="G25" i="1"/>
  <c r="F25" i="1"/>
  <c r="N24" i="1"/>
  <c r="M24" i="1"/>
  <c r="G24" i="1"/>
  <c r="F24" i="1"/>
  <c r="N23" i="1"/>
  <c r="M23" i="1"/>
  <c r="G23" i="1"/>
  <c r="F23" i="1"/>
  <c r="N22" i="1"/>
  <c r="M22" i="1"/>
  <c r="G22" i="1"/>
  <c r="F22" i="1"/>
  <c r="G18" i="1"/>
  <c r="F18" i="1"/>
  <c r="N17" i="1"/>
  <c r="M17" i="1"/>
  <c r="G17" i="1"/>
  <c r="F17" i="1"/>
  <c r="N16" i="1"/>
  <c r="M16" i="1"/>
  <c r="G16" i="1"/>
  <c r="F16" i="1"/>
  <c r="N15" i="1"/>
  <c r="M15" i="1"/>
  <c r="G15" i="1"/>
  <c r="F15" i="1"/>
  <c r="N14" i="1"/>
  <c r="M14" i="1"/>
  <c r="G14" i="1"/>
  <c r="F14" i="1"/>
  <c r="N13" i="1"/>
  <c r="M13" i="1"/>
  <c r="G13" i="1"/>
  <c r="F13" i="1"/>
  <c r="N12" i="1"/>
  <c r="M12" i="1"/>
  <c r="G12" i="1"/>
  <c r="F12" i="1"/>
  <c r="N11" i="1"/>
  <c r="M11" i="1"/>
  <c r="G11" i="1"/>
  <c r="F11" i="1"/>
  <c r="N10" i="1"/>
  <c r="M10" i="1"/>
  <c r="G10" i="1"/>
  <c r="F10" i="1"/>
  <c r="N9" i="1"/>
  <c r="M9" i="1"/>
  <c r="G9" i="1"/>
  <c r="F9" i="1"/>
  <c r="N8" i="1"/>
  <c r="M8" i="1"/>
  <c r="G8" i="1"/>
  <c r="F8" i="1"/>
  <c r="N7" i="1"/>
  <c r="M7" i="1"/>
  <c r="G7" i="1"/>
  <c r="F7" i="1"/>
  <c r="N6" i="1"/>
  <c r="M6" i="1"/>
  <c r="G6" i="1"/>
  <c r="F6" i="1"/>
  <c r="N5" i="1"/>
  <c r="M5" i="1"/>
  <c r="G5" i="1"/>
  <c r="F5" i="1"/>
</calcChain>
</file>

<file path=xl/sharedStrings.xml><?xml version="1.0" encoding="utf-8"?>
<sst xmlns="http://schemas.openxmlformats.org/spreadsheetml/2006/main" count="94" uniqueCount="33">
  <si>
    <t>HeLa</t>
    <phoneticPr fontId="3" type="noConversion"/>
  </si>
  <si>
    <t>HCT116</t>
    <phoneticPr fontId="3" type="noConversion"/>
  </si>
  <si>
    <t>Repeat 1</t>
    <phoneticPr fontId="3" type="noConversion"/>
  </si>
  <si>
    <t>Repeat 2</t>
  </si>
  <si>
    <t>Repeat 3</t>
  </si>
  <si>
    <t>Average</t>
    <phoneticPr fontId="3" type="noConversion"/>
  </si>
  <si>
    <t>Stdev</t>
    <phoneticPr fontId="3" type="noConversion"/>
  </si>
  <si>
    <t>A2</t>
  </si>
  <si>
    <t>A3</t>
  </si>
  <si>
    <t>A4</t>
  </si>
  <si>
    <t>A7</t>
  </si>
  <si>
    <t>A15</t>
  </si>
  <si>
    <t>A19</t>
  </si>
  <si>
    <t>A27</t>
  </si>
  <si>
    <t>A30</t>
  </si>
  <si>
    <t>A41</t>
  </si>
  <si>
    <t>A46</t>
  </si>
  <si>
    <t>A59</t>
  </si>
  <si>
    <t>V60</t>
  </si>
  <si>
    <t>G1</t>
  </si>
  <si>
    <t>G5</t>
  </si>
  <si>
    <t>A375</t>
    <phoneticPr fontId="3" type="noConversion"/>
  </si>
  <si>
    <t>SHSY5Y</t>
    <phoneticPr fontId="3" type="noConversion"/>
  </si>
  <si>
    <t>N2a</t>
    <phoneticPr fontId="3" type="noConversion"/>
  </si>
  <si>
    <t>mR4</t>
  </si>
  <si>
    <t>mR6</t>
  </si>
  <si>
    <t>Rosa26-1</t>
  </si>
  <si>
    <t>Rosa26-3</t>
  </si>
  <si>
    <t>Rosa26-5</t>
  </si>
  <si>
    <t>Th1</t>
  </si>
  <si>
    <t>Th2</t>
  </si>
  <si>
    <t>Th4</t>
  </si>
  <si>
    <r>
      <t xml:space="preserve">Figure 3-figure supplement 2-source data 1. Nsp2Cas9 enables genome editing in diverse cell types, including (A) HeLa, (B) HCT116 , (C) A375, (D) </t>
    </r>
    <r>
      <rPr>
        <sz val="12"/>
        <color rgb="FF000000"/>
        <rFont val="Times New Roman"/>
        <family val="1"/>
      </rPr>
      <t xml:space="preserve">SH-SY5Y </t>
    </r>
    <r>
      <rPr>
        <sz val="12"/>
        <color theme="1"/>
        <rFont val="Times New Roman"/>
        <family val="1"/>
      </rPr>
      <t>and (E) N2a cells.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</si>
</sst>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9"/>
      <name val="等线"/>
      <family val="2"/>
      <charset val="134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/>
    <xf numFmtId="0" fontId="5" fillId="0" borderId="10" xfId="0" applyFont="1" applyBorder="1" applyAlignment="1"/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5" fillId="0" borderId="13" xfId="0" applyFont="1" applyBorder="1" applyAlignment="1">
      <alignment horizontal="center"/>
    </xf>
    <xf numFmtId="0" fontId="5" fillId="0" borderId="12" xfId="0" applyFont="1" applyBorder="1" applyAlignment="1"/>
    <xf numFmtId="0" fontId="5" fillId="0" borderId="0" xfId="0" applyFont="1" applyAlignment="1"/>
    <xf numFmtId="0" fontId="4" fillId="0" borderId="13" xfId="0" applyFont="1" applyBorder="1">
      <alignment vertical="center"/>
    </xf>
    <xf numFmtId="0" fontId="5" fillId="0" borderId="0" xfId="0" applyFont="1" applyAlignment="1">
      <alignment horizontal="right"/>
    </xf>
    <xf numFmtId="0" fontId="4" fillId="0" borderId="14" xfId="0" applyFont="1" applyBorder="1">
      <alignment vertical="center"/>
    </xf>
    <xf numFmtId="0" fontId="5" fillId="0" borderId="14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031A5-B423-475B-876F-E7CCCCE96EE4}">
  <dimension ref="B1:N47"/>
  <sheetViews>
    <sheetView tabSelected="1" topLeftCell="A22" workbookViewId="0">
      <selection activeCell="Q15" sqref="Q15"/>
    </sheetView>
  </sheetViews>
  <sheetFormatPr defaultRowHeight="13.8" x14ac:dyDescent="0.25"/>
  <sheetData>
    <row r="1" spans="2:14" ht="15.6" x14ac:dyDescent="0.25">
      <c r="B1" s="1" t="s">
        <v>32</v>
      </c>
    </row>
    <row r="2" spans="2:14" ht="14.4" thickBot="1" x14ac:dyDescent="0.3"/>
    <row r="3" spans="2:14" ht="14.4" thickBot="1" x14ac:dyDescent="0.3">
      <c r="B3" s="2"/>
      <c r="C3" s="30" t="s">
        <v>0</v>
      </c>
      <c r="D3" s="31"/>
      <c r="E3" s="31"/>
      <c r="F3" s="31"/>
      <c r="G3" s="32"/>
      <c r="H3" s="3"/>
      <c r="I3" s="4"/>
      <c r="J3" s="33" t="s">
        <v>1</v>
      </c>
      <c r="K3" s="34"/>
      <c r="L3" s="34"/>
      <c r="M3" s="34"/>
      <c r="N3" s="35"/>
    </row>
    <row r="4" spans="2:14" ht="14.4" thickBot="1" x14ac:dyDescent="0.3">
      <c r="B4" s="5"/>
      <c r="C4" s="6" t="s">
        <v>2</v>
      </c>
      <c r="D4" s="6" t="s">
        <v>3</v>
      </c>
      <c r="E4" s="6" t="s">
        <v>4</v>
      </c>
      <c r="F4" s="6" t="s">
        <v>5</v>
      </c>
      <c r="G4" s="7" t="s">
        <v>6</v>
      </c>
      <c r="H4" s="3"/>
      <c r="I4" s="5"/>
      <c r="J4" s="6" t="s">
        <v>2</v>
      </c>
      <c r="K4" s="6" t="s">
        <v>3</v>
      </c>
      <c r="L4" s="6" t="s">
        <v>4</v>
      </c>
      <c r="M4" s="6" t="s">
        <v>5</v>
      </c>
      <c r="N4" s="7" t="s">
        <v>6</v>
      </c>
    </row>
    <row r="5" spans="2:14" x14ac:dyDescent="0.25">
      <c r="B5" s="8" t="s">
        <v>7</v>
      </c>
      <c r="C5" s="8">
        <v>6.7</v>
      </c>
      <c r="D5" s="9">
        <v>10.6</v>
      </c>
      <c r="E5" s="9">
        <v>7.3</v>
      </c>
      <c r="F5" s="9">
        <f>AVERAGE(C5:E5)</f>
        <v>8.2000000000000011</v>
      </c>
      <c r="G5" s="10">
        <f>STDEV(C5:E5)</f>
        <v>2.0999999999999956</v>
      </c>
      <c r="H5" s="3"/>
      <c r="I5" s="8" t="s">
        <v>7</v>
      </c>
      <c r="J5" s="11">
        <v>0.9</v>
      </c>
      <c r="K5" s="12">
        <v>0.92</v>
      </c>
      <c r="L5" s="12">
        <v>0.99</v>
      </c>
      <c r="M5" s="12">
        <f>AVERAGE(J5:L5)</f>
        <v>0.93666666666666665</v>
      </c>
      <c r="N5" s="13">
        <f>STDEV(J5:L5)</f>
        <v>4.7258156262526059E-2</v>
      </c>
    </row>
    <row r="6" spans="2:14" x14ac:dyDescent="0.25">
      <c r="B6" s="14" t="s">
        <v>8</v>
      </c>
      <c r="C6" s="14">
        <v>2.5</v>
      </c>
      <c r="D6" s="3">
        <v>2.5</v>
      </c>
      <c r="E6" s="3">
        <v>3</v>
      </c>
      <c r="F6" s="3">
        <f t="shared" ref="F6:F18" si="0">AVERAGE(C6:E6)</f>
        <v>2.6666666666666665</v>
      </c>
      <c r="G6" s="15">
        <f t="shared" ref="G6:G18" si="1">STDEV(C6:E6)</f>
        <v>0.28867513459481292</v>
      </c>
      <c r="H6" s="3"/>
      <c r="I6" s="14" t="s">
        <v>8</v>
      </c>
      <c r="J6" s="16">
        <v>1.3</v>
      </c>
      <c r="K6" s="17">
        <v>1.21</v>
      </c>
      <c r="L6" s="17">
        <v>1.31</v>
      </c>
      <c r="M6" s="17">
        <f t="shared" ref="M6:M17" si="2">AVERAGE(J6:L6)</f>
        <v>1.2733333333333332</v>
      </c>
      <c r="N6" s="18">
        <f t="shared" ref="N6:N17" si="3">STDEV(J6:L6)</f>
        <v>5.5075705472861072E-2</v>
      </c>
    </row>
    <row r="7" spans="2:14" x14ac:dyDescent="0.25">
      <c r="B7" s="14" t="s">
        <v>9</v>
      </c>
      <c r="C7" s="14">
        <v>3.9</v>
      </c>
      <c r="D7" s="3">
        <v>5.0999999999999996</v>
      </c>
      <c r="E7" s="3">
        <v>4.0999999999999996</v>
      </c>
      <c r="F7" s="3">
        <f t="shared" si="0"/>
        <v>4.3666666666666663</v>
      </c>
      <c r="G7" s="15">
        <f t="shared" si="1"/>
        <v>0.642910050732867</v>
      </c>
      <c r="H7" s="3"/>
      <c r="I7" s="14" t="s">
        <v>9</v>
      </c>
      <c r="J7" s="16">
        <v>1.3</v>
      </c>
      <c r="K7" s="17">
        <v>1.32</v>
      </c>
      <c r="L7" s="17">
        <v>1.55</v>
      </c>
      <c r="M7" s="17">
        <f t="shared" si="2"/>
        <v>1.39</v>
      </c>
      <c r="N7" s="18">
        <f t="shared" si="3"/>
        <v>0.13892443989449804</v>
      </c>
    </row>
    <row r="8" spans="2:14" x14ac:dyDescent="0.25">
      <c r="B8" s="14" t="s">
        <v>10</v>
      </c>
      <c r="C8" s="14">
        <v>13</v>
      </c>
      <c r="D8" s="3">
        <v>11.1</v>
      </c>
      <c r="E8" s="3">
        <v>13.7</v>
      </c>
      <c r="F8" s="3">
        <f t="shared" si="0"/>
        <v>12.6</v>
      </c>
      <c r="G8" s="15">
        <f t="shared" si="1"/>
        <v>1.3453624047073709</v>
      </c>
      <c r="H8" s="3"/>
      <c r="I8" s="14" t="s">
        <v>10</v>
      </c>
      <c r="J8" s="16">
        <v>0.8</v>
      </c>
      <c r="K8" s="17">
        <v>0.74</v>
      </c>
      <c r="L8" s="17">
        <v>0.7</v>
      </c>
      <c r="M8" s="17">
        <f t="shared" si="2"/>
        <v>0.7466666666666667</v>
      </c>
      <c r="N8" s="18">
        <f t="shared" si="3"/>
        <v>5.0332229568471713E-2</v>
      </c>
    </row>
    <row r="9" spans="2:14" x14ac:dyDescent="0.25">
      <c r="B9" s="14" t="s">
        <v>11</v>
      </c>
      <c r="C9" s="14">
        <v>4.4000000000000004</v>
      </c>
      <c r="D9" s="3">
        <v>4.7</v>
      </c>
      <c r="E9" s="3">
        <v>4.5999999999999996</v>
      </c>
      <c r="F9" s="3">
        <f t="shared" si="0"/>
        <v>4.5666666666666673</v>
      </c>
      <c r="G9" s="15">
        <f t="shared" si="1"/>
        <v>0.1527525231651945</v>
      </c>
      <c r="H9" s="3"/>
      <c r="I9" s="14" t="s">
        <v>11</v>
      </c>
      <c r="J9" s="16">
        <v>0.7</v>
      </c>
      <c r="K9" s="17">
        <v>0.51</v>
      </c>
      <c r="L9" s="17">
        <v>0.47</v>
      </c>
      <c r="M9" s="17">
        <f t="shared" si="2"/>
        <v>0.55999999999999994</v>
      </c>
      <c r="N9" s="18">
        <f t="shared" si="3"/>
        <v>0.12288205727444532</v>
      </c>
    </row>
    <row r="10" spans="2:14" x14ac:dyDescent="0.25">
      <c r="B10" s="14" t="s">
        <v>12</v>
      </c>
      <c r="C10" s="14">
        <v>3.7</v>
      </c>
      <c r="D10" s="3">
        <v>3.1</v>
      </c>
      <c r="E10" s="3">
        <v>2.8</v>
      </c>
      <c r="F10" s="3">
        <f t="shared" si="0"/>
        <v>3.2000000000000006</v>
      </c>
      <c r="G10" s="15">
        <f t="shared" si="1"/>
        <v>0.45825756949558105</v>
      </c>
      <c r="H10" s="3"/>
      <c r="I10" s="14" t="s">
        <v>12</v>
      </c>
      <c r="J10" s="16">
        <v>2.9</v>
      </c>
      <c r="K10" s="17">
        <v>2.99</v>
      </c>
      <c r="L10" s="17">
        <v>3.58</v>
      </c>
      <c r="M10" s="17">
        <f t="shared" si="2"/>
        <v>3.1566666666666667</v>
      </c>
      <c r="N10" s="18">
        <f t="shared" si="3"/>
        <v>0.36936883102575579</v>
      </c>
    </row>
    <row r="11" spans="2:14" x14ac:dyDescent="0.25">
      <c r="B11" s="14" t="s">
        <v>13</v>
      </c>
      <c r="C11" s="14">
        <v>1.5</v>
      </c>
      <c r="D11" s="19">
        <v>0.3</v>
      </c>
      <c r="E11" s="19">
        <v>0.2</v>
      </c>
      <c r="F11" s="3">
        <f t="shared" si="0"/>
        <v>0.66666666666666663</v>
      </c>
      <c r="G11" s="15">
        <f t="shared" si="1"/>
        <v>0.72341781380702352</v>
      </c>
      <c r="H11" s="3"/>
      <c r="I11" s="14" t="s">
        <v>13</v>
      </c>
      <c r="J11" s="16">
        <v>0.6</v>
      </c>
      <c r="K11" s="17">
        <v>0.54</v>
      </c>
      <c r="L11" s="17">
        <v>0.42</v>
      </c>
      <c r="M11" s="17">
        <f t="shared" si="2"/>
        <v>0.52</v>
      </c>
      <c r="N11" s="18">
        <f t="shared" si="3"/>
        <v>9.1651513899116605E-2</v>
      </c>
    </row>
    <row r="12" spans="2:14" x14ac:dyDescent="0.25">
      <c r="B12" s="14" t="s">
        <v>14</v>
      </c>
      <c r="C12" s="14">
        <v>11.7</v>
      </c>
      <c r="D12" s="3">
        <v>18.7</v>
      </c>
      <c r="E12" s="3">
        <v>13.4</v>
      </c>
      <c r="F12" s="3">
        <f t="shared" si="0"/>
        <v>14.6</v>
      </c>
      <c r="G12" s="15">
        <f t="shared" si="1"/>
        <v>3.6510272527057426</v>
      </c>
      <c r="H12" s="3"/>
      <c r="I12" s="14" t="s">
        <v>14</v>
      </c>
      <c r="J12" s="16">
        <v>0.2</v>
      </c>
      <c r="K12" s="17">
        <v>0.24</v>
      </c>
      <c r="L12" s="17">
        <v>0.31</v>
      </c>
      <c r="M12" s="17">
        <f t="shared" si="2"/>
        <v>0.25</v>
      </c>
      <c r="N12" s="18">
        <f t="shared" si="3"/>
        <v>5.5677643628300272E-2</v>
      </c>
    </row>
    <row r="13" spans="2:14" x14ac:dyDescent="0.25">
      <c r="B13" s="14" t="s">
        <v>15</v>
      </c>
      <c r="C13" s="14">
        <v>0.9</v>
      </c>
      <c r="D13" s="3">
        <v>1.2</v>
      </c>
      <c r="E13" s="3">
        <v>1.5</v>
      </c>
      <c r="F13" s="3">
        <f t="shared" si="0"/>
        <v>1.2</v>
      </c>
      <c r="G13" s="15">
        <f t="shared" si="1"/>
        <v>0.29999999999999977</v>
      </c>
      <c r="H13" s="3"/>
      <c r="I13" s="14" t="s">
        <v>15</v>
      </c>
      <c r="J13" s="16">
        <v>0.3</v>
      </c>
      <c r="K13" s="17">
        <v>0.3</v>
      </c>
      <c r="L13" s="17">
        <v>0.31</v>
      </c>
      <c r="M13" s="17">
        <f t="shared" si="2"/>
        <v>0.30333333333333329</v>
      </c>
      <c r="N13" s="18">
        <f t="shared" si="3"/>
        <v>5.7735026918962623E-3</v>
      </c>
    </row>
    <row r="14" spans="2:14" x14ac:dyDescent="0.25">
      <c r="B14" s="14" t="s">
        <v>16</v>
      </c>
      <c r="C14" s="14">
        <v>32.1</v>
      </c>
      <c r="D14" s="3">
        <v>38.700000000000003</v>
      </c>
      <c r="E14" s="3">
        <v>40.200000000000003</v>
      </c>
      <c r="F14" s="3">
        <f t="shared" si="0"/>
        <v>37.000000000000007</v>
      </c>
      <c r="G14" s="15">
        <f t="shared" si="1"/>
        <v>4.3092922852830498</v>
      </c>
      <c r="H14" s="3"/>
      <c r="I14" s="14" t="s">
        <v>17</v>
      </c>
      <c r="J14" s="16">
        <v>19.7</v>
      </c>
      <c r="K14" s="17">
        <v>20.12</v>
      </c>
      <c r="L14" s="17">
        <v>4.8899999999999997</v>
      </c>
      <c r="M14" s="17">
        <f t="shared" si="2"/>
        <v>14.903333333333334</v>
      </c>
      <c r="N14" s="18">
        <f t="shared" si="3"/>
        <v>8.6743433949396618</v>
      </c>
    </row>
    <row r="15" spans="2:14" x14ac:dyDescent="0.25">
      <c r="B15" s="14" t="s">
        <v>17</v>
      </c>
      <c r="C15" s="14">
        <v>11.9</v>
      </c>
      <c r="D15" s="3">
        <v>15.4</v>
      </c>
      <c r="E15" s="3">
        <v>13.1</v>
      </c>
      <c r="F15" s="3">
        <f t="shared" si="0"/>
        <v>13.466666666666667</v>
      </c>
      <c r="G15" s="15">
        <f t="shared" si="1"/>
        <v>1.7785762095938862</v>
      </c>
      <c r="H15" s="3"/>
      <c r="I15" s="14" t="s">
        <v>18</v>
      </c>
      <c r="J15" s="16">
        <v>0.3</v>
      </c>
      <c r="K15" s="17">
        <v>0.48</v>
      </c>
      <c r="L15" s="17">
        <v>0.42</v>
      </c>
      <c r="M15" s="17">
        <f t="shared" si="2"/>
        <v>0.39999999999999997</v>
      </c>
      <c r="N15" s="18">
        <f t="shared" si="3"/>
        <v>9.1651513899116896E-2</v>
      </c>
    </row>
    <row r="16" spans="2:14" x14ac:dyDescent="0.25">
      <c r="B16" s="14" t="s">
        <v>18</v>
      </c>
      <c r="C16" s="14">
        <v>7.3</v>
      </c>
      <c r="D16" s="3">
        <v>8.3000000000000007</v>
      </c>
      <c r="E16" s="3">
        <v>6.3</v>
      </c>
      <c r="F16" s="3">
        <f t="shared" si="0"/>
        <v>7.3000000000000007</v>
      </c>
      <c r="G16" s="15">
        <f t="shared" si="1"/>
        <v>0.99999999999999289</v>
      </c>
      <c r="H16" s="3"/>
      <c r="I16" s="14" t="s">
        <v>19</v>
      </c>
      <c r="J16" s="16">
        <v>0.3</v>
      </c>
      <c r="K16" s="17">
        <v>0.33</v>
      </c>
      <c r="L16" s="17">
        <v>0.43</v>
      </c>
      <c r="M16" s="17">
        <f t="shared" si="2"/>
        <v>0.35333333333333333</v>
      </c>
      <c r="N16" s="18">
        <f t="shared" si="3"/>
        <v>6.8068592855540372E-2</v>
      </c>
    </row>
    <row r="17" spans="2:14" ht="14.4" thickBot="1" x14ac:dyDescent="0.3">
      <c r="B17" s="14" t="s">
        <v>19</v>
      </c>
      <c r="C17" s="14">
        <v>8.9</v>
      </c>
      <c r="D17" s="3">
        <v>10.3</v>
      </c>
      <c r="E17" s="3">
        <v>9.1</v>
      </c>
      <c r="F17" s="3">
        <f t="shared" si="0"/>
        <v>9.4333333333333353</v>
      </c>
      <c r="G17" s="15">
        <f t="shared" si="1"/>
        <v>0.7571877794400369</v>
      </c>
      <c r="H17" s="3"/>
      <c r="I17" s="20" t="s">
        <v>20</v>
      </c>
      <c r="J17" s="21">
        <v>22.4</v>
      </c>
      <c r="K17" s="22">
        <v>14.74</v>
      </c>
      <c r="L17" s="22">
        <v>20.84</v>
      </c>
      <c r="M17" s="22">
        <f t="shared" si="2"/>
        <v>19.326666666666668</v>
      </c>
      <c r="N17" s="7">
        <f t="shared" si="3"/>
        <v>4.0480283266465777</v>
      </c>
    </row>
    <row r="18" spans="2:14" ht="14.4" thickBot="1" x14ac:dyDescent="0.3">
      <c r="B18" s="20" t="s">
        <v>20</v>
      </c>
      <c r="C18" s="20">
        <v>28.9</v>
      </c>
      <c r="D18" s="6">
        <v>25.3</v>
      </c>
      <c r="E18" s="6">
        <v>23.1</v>
      </c>
      <c r="F18" s="6">
        <f t="shared" si="0"/>
        <v>25.766666666666669</v>
      </c>
      <c r="G18" s="23">
        <f t="shared" si="1"/>
        <v>2.9280255007996985</v>
      </c>
      <c r="H18" s="3"/>
      <c r="I18" s="3"/>
      <c r="J18" s="3"/>
      <c r="K18" s="3"/>
      <c r="L18" s="3"/>
      <c r="M18" s="3"/>
      <c r="N18" s="3"/>
    </row>
    <row r="19" spans="2:14" ht="14.4" thickBot="1" x14ac:dyDescent="0.3">
      <c r="B19" s="24"/>
      <c r="C19" s="12"/>
      <c r="D19" s="12"/>
      <c r="E19" s="12"/>
      <c r="F19" s="3"/>
      <c r="G19" s="25"/>
      <c r="H19" s="3"/>
      <c r="I19" s="26"/>
      <c r="J19" s="17"/>
      <c r="K19" s="17"/>
      <c r="L19" s="17"/>
      <c r="M19" s="17"/>
      <c r="N19" s="3"/>
    </row>
    <row r="20" spans="2:14" ht="14.4" thickBot="1" x14ac:dyDescent="0.3">
      <c r="B20" s="2"/>
      <c r="C20" s="30" t="s">
        <v>21</v>
      </c>
      <c r="D20" s="31"/>
      <c r="E20" s="31"/>
      <c r="F20" s="31"/>
      <c r="G20" s="32"/>
      <c r="H20" s="3"/>
      <c r="I20" s="2"/>
      <c r="J20" s="30" t="s">
        <v>22</v>
      </c>
      <c r="K20" s="31"/>
      <c r="L20" s="31"/>
      <c r="M20" s="31"/>
      <c r="N20" s="32"/>
    </row>
    <row r="21" spans="2:14" ht="14.4" thickBot="1" x14ac:dyDescent="0.3">
      <c r="B21" s="5"/>
      <c r="C21" s="6" t="s">
        <v>2</v>
      </c>
      <c r="D21" s="6" t="s">
        <v>3</v>
      </c>
      <c r="E21" s="6" t="s">
        <v>4</v>
      </c>
      <c r="F21" s="6" t="s">
        <v>5</v>
      </c>
      <c r="G21" s="7" t="s">
        <v>6</v>
      </c>
      <c r="H21" s="3"/>
      <c r="I21" s="5"/>
      <c r="J21" s="6" t="s">
        <v>2</v>
      </c>
      <c r="K21" s="6" t="s">
        <v>3</v>
      </c>
      <c r="L21" s="6" t="s">
        <v>4</v>
      </c>
      <c r="M21" s="6" t="s">
        <v>5</v>
      </c>
      <c r="N21" s="7" t="s">
        <v>6</v>
      </c>
    </row>
    <row r="22" spans="2:14" x14ac:dyDescent="0.25">
      <c r="B22" s="8" t="s">
        <v>7</v>
      </c>
      <c r="C22" s="11">
        <v>1</v>
      </c>
      <c r="D22" s="12">
        <v>0.86</v>
      </c>
      <c r="E22" s="12">
        <v>1.0900000000000001</v>
      </c>
      <c r="F22" s="9">
        <f>AVERAGE(C22:E22)</f>
        <v>0.98333333333333339</v>
      </c>
      <c r="G22" s="10">
        <f>STDEV(C22:E22)</f>
        <v>0.11590225767142477</v>
      </c>
      <c r="H22" s="3"/>
      <c r="I22" s="8" t="s">
        <v>7</v>
      </c>
      <c r="J22" s="11">
        <v>2.4</v>
      </c>
      <c r="K22" s="17">
        <v>2.9</v>
      </c>
      <c r="L22" s="17">
        <v>2.7</v>
      </c>
      <c r="M22" s="3">
        <f>AVERAGE(J22:L22)</f>
        <v>2.6666666666666665</v>
      </c>
      <c r="N22" s="15">
        <f>STDEV(J22:L22)</f>
        <v>0.25166114784235838</v>
      </c>
    </row>
    <row r="23" spans="2:14" x14ac:dyDescent="0.25">
      <c r="B23" s="14" t="s">
        <v>8</v>
      </c>
      <c r="C23" s="16">
        <v>1.29</v>
      </c>
      <c r="D23" s="17">
        <v>0.85</v>
      </c>
      <c r="E23" s="17">
        <v>1.33</v>
      </c>
      <c r="F23" s="3">
        <f t="shared" ref="F23:F35" si="4">AVERAGE(C23:E23)</f>
        <v>1.1566666666666667</v>
      </c>
      <c r="G23" s="15">
        <f t="shared" ref="G23:G35" si="5">STDEV(C23:E23)</f>
        <v>0.26633312473917525</v>
      </c>
      <c r="H23" s="3"/>
      <c r="I23" s="14" t="s">
        <v>8</v>
      </c>
      <c r="J23" s="16">
        <v>1.8</v>
      </c>
      <c r="K23" s="17">
        <v>1.4</v>
      </c>
      <c r="L23" s="17">
        <v>1.5</v>
      </c>
      <c r="M23" s="3">
        <f t="shared" ref="M23:M35" si="6">AVERAGE(J23:L23)</f>
        <v>1.5666666666666667</v>
      </c>
      <c r="N23" s="15">
        <f t="shared" ref="N23:N35" si="7">STDEV(J23:L23)</f>
        <v>0.20816659994661249</v>
      </c>
    </row>
    <row r="24" spans="2:14" x14ac:dyDescent="0.25">
      <c r="B24" s="14" t="s">
        <v>9</v>
      </c>
      <c r="C24" s="16">
        <v>2.81</v>
      </c>
      <c r="D24" s="17">
        <v>2.87</v>
      </c>
      <c r="E24" s="17">
        <v>2.12</v>
      </c>
      <c r="F24" s="3">
        <f t="shared" si="4"/>
        <v>2.6</v>
      </c>
      <c r="G24" s="15">
        <f t="shared" si="5"/>
        <v>0.41677331968349651</v>
      </c>
      <c r="H24" s="3"/>
      <c r="I24" s="14" t="s">
        <v>9</v>
      </c>
      <c r="J24" s="16">
        <v>2.2000000000000002</v>
      </c>
      <c r="K24" s="17">
        <v>2.2999999999999998</v>
      </c>
      <c r="L24" s="17">
        <v>2.4</v>
      </c>
      <c r="M24" s="3">
        <f t="shared" si="6"/>
        <v>2.3000000000000003</v>
      </c>
      <c r="N24" s="15">
        <f t="shared" si="7"/>
        <v>9.9999999999999867E-2</v>
      </c>
    </row>
    <row r="25" spans="2:14" x14ac:dyDescent="0.25">
      <c r="B25" s="14" t="s">
        <v>10</v>
      </c>
      <c r="C25" s="16">
        <v>2.5299999999999998</v>
      </c>
      <c r="D25" s="17">
        <v>6.67</v>
      </c>
      <c r="E25" s="17">
        <v>2.83</v>
      </c>
      <c r="F25" s="3">
        <f t="shared" si="4"/>
        <v>4.01</v>
      </c>
      <c r="G25" s="15">
        <f t="shared" si="5"/>
        <v>2.3085060103885384</v>
      </c>
      <c r="H25" s="3"/>
      <c r="I25" s="14" t="s">
        <v>10</v>
      </c>
      <c r="J25" s="16">
        <v>8.6999999999999993</v>
      </c>
      <c r="K25" s="17">
        <v>9.3000000000000007</v>
      </c>
      <c r="L25" s="17">
        <v>12.5</v>
      </c>
      <c r="M25" s="3">
        <f t="shared" si="6"/>
        <v>10.166666666666666</v>
      </c>
      <c r="N25" s="15">
        <f t="shared" si="7"/>
        <v>2.0428737928059446</v>
      </c>
    </row>
    <row r="26" spans="2:14" x14ac:dyDescent="0.25">
      <c r="B26" s="14" t="s">
        <v>11</v>
      </c>
      <c r="C26" s="16">
        <v>1.45</v>
      </c>
      <c r="D26" s="17">
        <v>1.1299999999999999</v>
      </c>
      <c r="E26" s="17">
        <v>1.9</v>
      </c>
      <c r="F26" s="3">
        <f t="shared" si="4"/>
        <v>1.4933333333333334</v>
      </c>
      <c r="G26" s="15">
        <f t="shared" si="5"/>
        <v>0.38682468035704831</v>
      </c>
      <c r="H26" s="3"/>
      <c r="I26" s="14" t="s">
        <v>11</v>
      </c>
      <c r="J26" s="16">
        <v>2.8</v>
      </c>
      <c r="K26" s="17">
        <v>3.3</v>
      </c>
      <c r="L26" s="17">
        <v>3</v>
      </c>
      <c r="M26" s="3">
        <f t="shared" si="6"/>
        <v>3.0333333333333332</v>
      </c>
      <c r="N26" s="15">
        <f t="shared" si="7"/>
        <v>0.25166114784235832</v>
      </c>
    </row>
    <row r="27" spans="2:14" x14ac:dyDescent="0.25">
      <c r="B27" s="14" t="s">
        <v>12</v>
      </c>
      <c r="C27" s="16">
        <v>2.9</v>
      </c>
      <c r="D27" s="17">
        <v>2.46</v>
      </c>
      <c r="E27" s="17">
        <v>3.02</v>
      </c>
      <c r="F27" s="3">
        <f t="shared" si="4"/>
        <v>2.793333333333333</v>
      </c>
      <c r="G27" s="15">
        <f t="shared" si="5"/>
        <v>0.29484459183327977</v>
      </c>
      <c r="H27" s="3"/>
      <c r="I27" s="14" t="s">
        <v>12</v>
      </c>
      <c r="J27" s="16">
        <v>3</v>
      </c>
      <c r="K27" s="17">
        <v>2.9</v>
      </c>
      <c r="L27" s="17">
        <v>3</v>
      </c>
      <c r="M27" s="3">
        <f t="shared" si="6"/>
        <v>2.9666666666666668</v>
      </c>
      <c r="N27" s="15">
        <f t="shared" si="7"/>
        <v>5.773502691896263E-2</v>
      </c>
    </row>
    <row r="28" spans="2:14" x14ac:dyDescent="0.25">
      <c r="B28" s="14" t="s">
        <v>13</v>
      </c>
      <c r="C28" s="16">
        <v>1.35</v>
      </c>
      <c r="D28" s="17">
        <v>1.89</v>
      </c>
      <c r="E28" s="17">
        <v>0.87</v>
      </c>
      <c r="F28" s="3">
        <f t="shared" si="4"/>
        <v>1.37</v>
      </c>
      <c r="G28" s="15">
        <f t="shared" si="5"/>
        <v>0.51029403288692265</v>
      </c>
      <c r="H28" s="3"/>
      <c r="I28" s="14" t="s">
        <v>13</v>
      </c>
      <c r="J28" s="16">
        <v>1</v>
      </c>
      <c r="K28" s="17">
        <v>2.1</v>
      </c>
      <c r="L28" s="17">
        <v>0.4</v>
      </c>
      <c r="M28" s="3">
        <f t="shared" si="6"/>
        <v>1.1666666666666667</v>
      </c>
      <c r="N28" s="15">
        <f t="shared" si="7"/>
        <v>0.86216781042517099</v>
      </c>
    </row>
    <row r="29" spans="2:14" x14ac:dyDescent="0.25">
      <c r="B29" s="14" t="s">
        <v>14</v>
      </c>
      <c r="C29" s="16">
        <v>0.21</v>
      </c>
      <c r="D29" s="17">
        <v>0.37</v>
      </c>
      <c r="E29" s="17">
        <v>0.35</v>
      </c>
      <c r="F29" s="3">
        <f t="shared" si="4"/>
        <v>0.31</v>
      </c>
      <c r="G29" s="15">
        <f t="shared" si="5"/>
        <v>8.7177978870813605E-2</v>
      </c>
      <c r="H29" s="3"/>
      <c r="I29" s="14" t="s">
        <v>14</v>
      </c>
      <c r="J29" s="16">
        <v>5.3</v>
      </c>
      <c r="K29" s="17">
        <v>4.7</v>
      </c>
      <c r="L29" s="17">
        <v>5.7</v>
      </c>
      <c r="M29" s="3">
        <f t="shared" si="6"/>
        <v>5.2333333333333334</v>
      </c>
      <c r="N29" s="15">
        <f t="shared" si="7"/>
        <v>0.50332229568471665</v>
      </c>
    </row>
    <row r="30" spans="2:14" x14ac:dyDescent="0.25">
      <c r="B30" s="14" t="s">
        <v>15</v>
      </c>
      <c r="C30" s="16">
        <v>0.26</v>
      </c>
      <c r="D30" s="17">
        <v>0.33</v>
      </c>
      <c r="E30" s="17">
        <v>0.47</v>
      </c>
      <c r="F30" s="3">
        <f t="shared" si="4"/>
        <v>0.35333333333333333</v>
      </c>
      <c r="G30" s="15">
        <f t="shared" si="5"/>
        <v>0.10692676621563608</v>
      </c>
      <c r="H30" s="3"/>
      <c r="I30" s="14" t="s">
        <v>15</v>
      </c>
      <c r="J30" s="16">
        <v>1.4</v>
      </c>
      <c r="K30" s="17">
        <v>1.6</v>
      </c>
      <c r="L30" s="17">
        <v>1.7</v>
      </c>
      <c r="M30" s="3">
        <f t="shared" si="6"/>
        <v>1.5666666666666667</v>
      </c>
      <c r="N30" s="15">
        <f t="shared" si="7"/>
        <v>0.15275252316519469</v>
      </c>
    </row>
    <row r="31" spans="2:14" x14ac:dyDescent="0.25">
      <c r="B31" s="14" t="s">
        <v>16</v>
      </c>
      <c r="C31" s="16">
        <v>50.84</v>
      </c>
      <c r="D31" s="17">
        <v>51.06</v>
      </c>
      <c r="E31" s="17">
        <v>52.66</v>
      </c>
      <c r="F31" s="3">
        <f t="shared" si="4"/>
        <v>51.52</v>
      </c>
      <c r="G31" s="15">
        <f t="shared" si="5"/>
        <v>0.99337807505500775</v>
      </c>
      <c r="H31" s="3"/>
      <c r="I31" s="14" t="s">
        <v>16</v>
      </c>
      <c r="J31" s="16">
        <v>30.6</v>
      </c>
      <c r="K31" s="17">
        <v>25.8</v>
      </c>
      <c r="L31" s="17">
        <v>29.5</v>
      </c>
      <c r="M31" s="3">
        <f t="shared" si="6"/>
        <v>28.633333333333336</v>
      </c>
      <c r="N31" s="15">
        <f t="shared" si="7"/>
        <v>2.5146238950056397</v>
      </c>
    </row>
    <row r="32" spans="2:14" x14ac:dyDescent="0.25">
      <c r="B32" s="14" t="s">
        <v>17</v>
      </c>
      <c r="C32" s="16">
        <v>21.33</v>
      </c>
      <c r="D32" s="17">
        <v>14.98</v>
      </c>
      <c r="E32" s="17">
        <v>19.75</v>
      </c>
      <c r="F32" s="3">
        <f t="shared" si="4"/>
        <v>18.686666666666667</v>
      </c>
      <c r="G32" s="15">
        <f t="shared" si="5"/>
        <v>3.3058483530454343</v>
      </c>
      <c r="H32" s="3"/>
      <c r="I32" s="14" t="s">
        <v>17</v>
      </c>
      <c r="J32" s="16">
        <v>14.6</v>
      </c>
      <c r="K32" s="17">
        <v>10.1</v>
      </c>
      <c r="L32" s="17">
        <v>8.3000000000000007</v>
      </c>
      <c r="M32" s="3">
        <f t="shared" si="6"/>
        <v>11</v>
      </c>
      <c r="N32" s="15">
        <f t="shared" si="7"/>
        <v>3.2449961479175862</v>
      </c>
    </row>
    <row r="33" spans="2:14" x14ac:dyDescent="0.25">
      <c r="B33" s="14" t="s">
        <v>18</v>
      </c>
      <c r="C33" s="16">
        <v>1.24</v>
      </c>
      <c r="D33" s="17">
        <v>1.63</v>
      </c>
      <c r="E33" s="17">
        <v>1.71</v>
      </c>
      <c r="F33" s="3">
        <f t="shared" si="4"/>
        <v>1.5266666666666666</v>
      </c>
      <c r="G33" s="15">
        <f t="shared" si="5"/>
        <v>0.25146238950056204</v>
      </c>
      <c r="H33" s="3"/>
      <c r="I33" s="14" t="s">
        <v>18</v>
      </c>
      <c r="J33" s="16">
        <v>3.2</v>
      </c>
      <c r="K33" s="17">
        <v>2.9</v>
      </c>
      <c r="L33" s="17">
        <v>2.6</v>
      </c>
      <c r="M33" s="3">
        <f t="shared" si="6"/>
        <v>2.9</v>
      </c>
      <c r="N33" s="15">
        <f t="shared" si="7"/>
        <v>0.30000000000000004</v>
      </c>
    </row>
    <row r="34" spans="2:14" x14ac:dyDescent="0.25">
      <c r="B34" s="14" t="s">
        <v>19</v>
      </c>
      <c r="C34" s="16">
        <v>0.35</v>
      </c>
      <c r="D34" s="17">
        <v>0.23</v>
      </c>
      <c r="E34" s="17">
        <v>0.23</v>
      </c>
      <c r="F34" s="3">
        <f t="shared" si="4"/>
        <v>0.26999999999999996</v>
      </c>
      <c r="G34" s="15">
        <f t="shared" si="5"/>
        <v>6.9282032302755189E-2</v>
      </c>
      <c r="H34" s="3"/>
      <c r="I34" s="14" t="s">
        <v>19</v>
      </c>
      <c r="J34" s="16">
        <v>6.6</v>
      </c>
      <c r="K34" s="17">
        <v>6</v>
      </c>
      <c r="L34" s="17">
        <v>6</v>
      </c>
      <c r="M34" s="3">
        <f t="shared" si="6"/>
        <v>6.2</v>
      </c>
      <c r="N34" s="15">
        <f t="shared" si="7"/>
        <v>0.34641016151377524</v>
      </c>
    </row>
    <row r="35" spans="2:14" ht="14.4" thickBot="1" x14ac:dyDescent="0.3">
      <c r="B35" s="20" t="s">
        <v>20</v>
      </c>
      <c r="C35" s="21">
        <v>41.45</v>
      </c>
      <c r="D35" s="22">
        <v>46.73</v>
      </c>
      <c r="E35" s="22">
        <v>38.82</v>
      </c>
      <c r="F35" s="6">
        <f t="shared" si="4"/>
        <v>42.333333333333336</v>
      </c>
      <c r="G35" s="23">
        <f t="shared" si="5"/>
        <v>4.0283040269241495</v>
      </c>
      <c r="H35" s="3"/>
      <c r="I35" s="20" t="s">
        <v>20</v>
      </c>
      <c r="J35" s="21">
        <v>30.8</v>
      </c>
      <c r="K35" s="22">
        <v>25.2</v>
      </c>
      <c r="L35" s="22">
        <v>26.8</v>
      </c>
      <c r="M35" s="6">
        <f t="shared" si="6"/>
        <v>27.599999999999998</v>
      </c>
      <c r="N35" s="23">
        <f t="shared" si="7"/>
        <v>2.8844410203711921</v>
      </c>
    </row>
    <row r="36" spans="2:14" ht="14.4" thickBot="1" x14ac:dyDescent="0.3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2:14" ht="14.4" thickBot="1" x14ac:dyDescent="0.3">
      <c r="B37" s="2"/>
      <c r="C37" s="30" t="s">
        <v>23</v>
      </c>
      <c r="D37" s="31"/>
      <c r="E37" s="31"/>
      <c r="F37" s="31"/>
      <c r="G37" s="32"/>
      <c r="H37" s="3"/>
      <c r="I37" s="17"/>
      <c r="J37" s="17"/>
      <c r="K37" s="17"/>
      <c r="L37" s="17"/>
      <c r="M37" s="17"/>
      <c r="N37" s="17"/>
    </row>
    <row r="38" spans="2:14" ht="14.4" thickBot="1" x14ac:dyDescent="0.3">
      <c r="B38" s="5"/>
      <c r="C38" s="6" t="s">
        <v>2</v>
      </c>
      <c r="D38" s="6" t="s">
        <v>3</v>
      </c>
      <c r="E38" s="6" t="s">
        <v>4</v>
      </c>
      <c r="F38" s="6" t="s">
        <v>5</v>
      </c>
      <c r="G38" s="7" t="s">
        <v>6</v>
      </c>
      <c r="H38" s="3"/>
      <c r="I38" s="17"/>
      <c r="J38" s="17"/>
      <c r="K38" s="17"/>
      <c r="L38" s="17"/>
      <c r="M38" s="17"/>
      <c r="N38" s="17"/>
    </row>
    <row r="39" spans="2:14" x14ac:dyDescent="0.25">
      <c r="B39" s="27" t="s">
        <v>24</v>
      </c>
      <c r="C39" s="11">
        <v>11.12</v>
      </c>
      <c r="D39" s="12">
        <v>12.86</v>
      </c>
      <c r="E39" s="12">
        <v>4.59</v>
      </c>
      <c r="F39" s="9">
        <f>AVERAGE(C39:E39)</f>
        <v>9.5233333333333317</v>
      </c>
      <c r="G39" s="13">
        <f>STDEV(C39:E39)</f>
        <v>4.3600726293644883</v>
      </c>
      <c r="H39" s="3"/>
      <c r="I39" s="17"/>
      <c r="J39" s="17"/>
      <c r="K39" s="17"/>
      <c r="L39" s="17"/>
      <c r="M39" s="17"/>
      <c r="N39" s="17"/>
    </row>
    <row r="40" spans="2:14" x14ac:dyDescent="0.25">
      <c r="B40" s="28" t="s">
        <v>25</v>
      </c>
      <c r="C40" s="16">
        <v>39.31</v>
      </c>
      <c r="D40" s="17">
        <v>41.6</v>
      </c>
      <c r="E40" s="17">
        <v>15.97</v>
      </c>
      <c r="F40" s="3">
        <f t="shared" ref="F40:F46" si="8">AVERAGE(C40:E40)</f>
        <v>32.293333333333329</v>
      </c>
      <c r="G40" s="18">
        <f t="shared" ref="G40:G46" si="9">STDEV(C40:E40)</f>
        <v>14.182716006933711</v>
      </c>
      <c r="H40" s="3"/>
      <c r="I40" s="17"/>
      <c r="J40" s="17"/>
      <c r="K40" s="17"/>
      <c r="L40" s="17"/>
      <c r="M40" s="17"/>
      <c r="N40" s="17"/>
    </row>
    <row r="41" spans="2:14" x14ac:dyDescent="0.25">
      <c r="B41" s="28" t="s">
        <v>26</v>
      </c>
      <c r="C41" s="16">
        <v>51.16</v>
      </c>
      <c r="D41" s="17">
        <v>48.5</v>
      </c>
      <c r="E41" s="17">
        <v>24.13</v>
      </c>
      <c r="F41" s="3">
        <f t="shared" si="8"/>
        <v>41.263333333333328</v>
      </c>
      <c r="G41" s="18">
        <f t="shared" si="9"/>
        <v>14.897390151745839</v>
      </c>
      <c r="H41" s="3"/>
      <c r="I41" s="17"/>
      <c r="J41" s="17"/>
      <c r="K41" s="17"/>
      <c r="L41" s="17"/>
      <c r="M41" s="17"/>
      <c r="N41" s="17"/>
    </row>
    <row r="42" spans="2:14" x14ac:dyDescent="0.25">
      <c r="B42" s="28" t="s">
        <v>27</v>
      </c>
      <c r="C42" s="16">
        <v>25.56</v>
      </c>
      <c r="D42" s="17">
        <v>27.26</v>
      </c>
      <c r="E42" s="17">
        <v>10.95</v>
      </c>
      <c r="F42" s="3">
        <f t="shared" si="8"/>
        <v>21.256666666666664</v>
      </c>
      <c r="G42" s="18">
        <f t="shared" si="9"/>
        <v>8.9662162216474233</v>
      </c>
      <c r="H42" s="3"/>
      <c r="I42" s="17"/>
      <c r="J42" s="17"/>
      <c r="K42" s="17"/>
      <c r="L42" s="17"/>
      <c r="M42" s="17"/>
      <c r="N42" s="17"/>
    </row>
    <row r="43" spans="2:14" x14ac:dyDescent="0.25">
      <c r="B43" s="28" t="s">
        <v>28</v>
      </c>
      <c r="C43" s="16">
        <v>11.23</v>
      </c>
      <c r="D43" s="17">
        <v>14.49</v>
      </c>
      <c r="E43" s="17">
        <v>4.5</v>
      </c>
      <c r="F43" s="3">
        <f t="shared" si="8"/>
        <v>10.073333333333332</v>
      </c>
      <c r="G43" s="18">
        <f t="shared" si="9"/>
        <v>5.094451229851293</v>
      </c>
      <c r="H43" s="3"/>
      <c r="I43" s="3"/>
      <c r="J43" s="3"/>
      <c r="K43" s="3"/>
      <c r="L43" s="3"/>
      <c r="M43" s="3"/>
      <c r="N43" s="3"/>
    </row>
    <row r="44" spans="2:14" x14ac:dyDescent="0.25">
      <c r="B44" s="28" t="s">
        <v>29</v>
      </c>
      <c r="C44" s="16">
        <v>42.14</v>
      </c>
      <c r="D44" s="17">
        <v>44.19</v>
      </c>
      <c r="E44" s="17">
        <v>15.3</v>
      </c>
      <c r="F44" s="3">
        <f t="shared" si="8"/>
        <v>33.876666666666665</v>
      </c>
      <c r="G44" s="18">
        <f t="shared" si="9"/>
        <v>16.120484897587087</v>
      </c>
      <c r="H44" s="3"/>
      <c r="I44" s="3"/>
      <c r="J44" s="3"/>
      <c r="K44" s="3"/>
      <c r="L44" s="3"/>
      <c r="M44" s="3"/>
      <c r="N44" s="3"/>
    </row>
    <row r="45" spans="2:14" x14ac:dyDescent="0.25">
      <c r="B45" s="28" t="s">
        <v>30</v>
      </c>
      <c r="C45" s="16">
        <v>24.2</v>
      </c>
      <c r="D45" s="17">
        <v>22.3</v>
      </c>
      <c r="E45" s="17">
        <v>6.38</v>
      </c>
      <c r="F45" s="3">
        <f t="shared" si="8"/>
        <v>17.626666666666669</v>
      </c>
      <c r="G45" s="18">
        <f t="shared" si="9"/>
        <v>9.7861194215753038</v>
      </c>
      <c r="H45" s="3"/>
      <c r="I45" s="3"/>
      <c r="J45" s="3"/>
      <c r="K45" s="3"/>
      <c r="L45" s="3"/>
      <c r="M45" s="3"/>
      <c r="N45" s="3"/>
    </row>
    <row r="46" spans="2:14" ht="14.4" thickBot="1" x14ac:dyDescent="0.3">
      <c r="B46" s="29" t="s">
        <v>31</v>
      </c>
      <c r="C46" s="21">
        <v>9.09</v>
      </c>
      <c r="D46" s="22">
        <v>7.44</v>
      </c>
      <c r="E46" s="22">
        <v>1.24</v>
      </c>
      <c r="F46" s="6">
        <f t="shared" si="8"/>
        <v>5.9233333333333329</v>
      </c>
      <c r="G46" s="7">
        <f t="shared" si="9"/>
        <v>4.1389410884105784</v>
      </c>
      <c r="H46" s="3"/>
      <c r="I46" s="3"/>
      <c r="J46" s="3"/>
      <c r="K46" s="3"/>
      <c r="L46" s="3"/>
      <c r="M46" s="3"/>
      <c r="N46" s="3"/>
    </row>
    <row r="47" spans="2:14" x14ac:dyDescent="0.25">
      <c r="I47" s="25"/>
      <c r="J47" s="25"/>
      <c r="K47" s="25"/>
      <c r="L47" s="25"/>
      <c r="M47" s="25"/>
      <c r="N47" s="25"/>
    </row>
  </sheetData>
  <mergeCells count="5">
    <mergeCell ref="C3:G3"/>
    <mergeCell ref="J3:N3"/>
    <mergeCell ref="C20:G20"/>
    <mergeCell ref="J20:N20"/>
    <mergeCell ref="C37:G37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1239874896</dc:creator>
  <cp:lastModifiedBy>1239874896</cp:lastModifiedBy>
  <dcterms:created xsi:type="dcterms:W3CDTF">2022-02-21T06:39:03Z</dcterms:created>
  <dcterms:modified xsi:type="dcterms:W3CDTF">2022-07-31T14:16:49Z</dcterms:modified>
</cp:coreProperties>
</file>