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复旦\A-新的Cas蛋白的筛选\NEM2 蛋白的鉴定\n32结果\结果整理\王老师写的\elife\原始数据\补充数据的原始数据\"/>
    </mc:Choice>
  </mc:AlternateContent>
  <xr:revisionPtr revIDLastSave="0" documentId="13_ncr:1_{9A546C9A-BD18-4449-ADDB-6D90718BC256}" xr6:coauthVersionLast="47" xr6:coauthVersionMax="47" xr10:uidLastSave="{00000000-0000-0000-0000-000000000000}"/>
  <bookViews>
    <workbookView xWindow="-108" yWindow="-108" windowWidth="23256" windowHeight="12576" xr2:uid="{08C3224F-D3D7-4015-AE23-97233C832D06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6" i="1" l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L16" i="1"/>
  <c r="K16" i="1"/>
  <c r="G16" i="1"/>
  <c r="F16" i="1"/>
  <c r="L15" i="1"/>
  <c r="K15" i="1"/>
  <c r="G15" i="1"/>
  <c r="F15" i="1"/>
  <c r="L14" i="1"/>
  <c r="K14" i="1"/>
  <c r="G14" i="1"/>
  <c r="F14" i="1"/>
  <c r="L13" i="1"/>
  <c r="K13" i="1"/>
  <c r="G13" i="1"/>
  <c r="F13" i="1"/>
  <c r="L12" i="1"/>
  <c r="K12" i="1"/>
  <c r="G12" i="1"/>
  <c r="F12" i="1"/>
  <c r="L11" i="1"/>
  <c r="K11" i="1"/>
  <c r="G11" i="1"/>
  <c r="F11" i="1"/>
  <c r="L10" i="1"/>
  <c r="K10" i="1"/>
  <c r="G10" i="1"/>
  <c r="F10" i="1"/>
  <c r="L9" i="1"/>
  <c r="K9" i="1"/>
  <c r="G9" i="1"/>
  <c r="F9" i="1"/>
  <c r="L8" i="1"/>
  <c r="K8" i="1"/>
  <c r="G8" i="1"/>
  <c r="F8" i="1"/>
  <c r="L7" i="1"/>
  <c r="K7" i="1"/>
  <c r="G7" i="1"/>
  <c r="F7" i="1"/>
  <c r="L6" i="1"/>
  <c r="K6" i="1"/>
  <c r="G6" i="1"/>
  <c r="F6" i="1"/>
</calcChain>
</file>

<file path=xl/sharedStrings.xml><?xml version="1.0" encoding="utf-8"?>
<sst xmlns="http://schemas.openxmlformats.org/spreadsheetml/2006/main" count="43" uniqueCount="23">
  <si>
    <t>Nsp2Cas9</t>
    <phoneticPr fontId="2" type="noConversion"/>
  </si>
  <si>
    <t>Repeat 1</t>
    <phoneticPr fontId="2" type="noConversion"/>
  </si>
  <si>
    <t>Repeat 2</t>
  </si>
  <si>
    <t>Repeat 3</t>
  </si>
  <si>
    <t>Average</t>
    <phoneticPr fontId="2" type="noConversion"/>
  </si>
  <si>
    <t>Stdev</t>
    <phoneticPr fontId="2" type="noConversion"/>
  </si>
  <si>
    <t>A7</t>
  </si>
  <si>
    <t>A10</t>
  </si>
  <si>
    <t>A19</t>
  </si>
  <si>
    <t>Nsp2-SmuCas9</t>
    <phoneticPr fontId="2" type="noConversion"/>
  </si>
  <si>
    <t>SpCas9-WT</t>
    <phoneticPr fontId="2" type="noConversion"/>
  </si>
  <si>
    <t>SpCas9-NG</t>
    <phoneticPr fontId="2" type="noConversion"/>
  </si>
  <si>
    <t>SpCas9-RY</t>
    <phoneticPr fontId="2" type="noConversion"/>
  </si>
  <si>
    <t>A2</t>
    <phoneticPr fontId="2" type="noConversion"/>
  </si>
  <si>
    <t>E1</t>
    <phoneticPr fontId="2" type="noConversion"/>
  </si>
  <si>
    <t>V1</t>
    <phoneticPr fontId="2" type="noConversion"/>
  </si>
  <si>
    <t>V2</t>
    <phoneticPr fontId="2" type="noConversion"/>
  </si>
  <si>
    <t>E4</t>
    <phoneticPr fontId="2" type="noConversion"/>
  </si>
  <si>
    <t>G2</t>
    <phoneticPr fontId="2" type="noConversion"/>
  </si>
  <si>
    <t>G4</t>
    <phoneticPr fontId="2" type="noConversion"/>
  </si>
  <si>
    <t>G5</t>
    <phoneticPr fontId="2" type="noConversion"/>
  </si>
  <si>
    <t>Figure 5C. Quantification of the indel efficiencies for Nsp2Cas9, Nsp2-SmuCas9 and SpCas9 variants.</t>
    <phoneticPr fontId="2" type="noConversion"/>
  </si>
  <si>
    <t>Figure 5B. Nsp2Cas9, Nsp2-SmuCas9 and SpCas9 variants efficiencies vary based on the locus and target site.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</si>
</sst>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12"/>
      <color rgb="FF000000"/>
      <name val="Times New Roman"/>
      <family val="1"/>
    </font>
    <font>
      <sz val="9"/>
      <name val="等线"/>
      <family val="2"/>
      <charset val="134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077F-EBF9-4C2D-920E-9232F243F671}">
  <dimension ref="B1:AA16"/>
  <sheetViews>
    <sheetView tabSelected="1" workbookViewId="0">
      <selection activeCell="M22" sqref="M22"/>
    </sheetView>
  </sheetViews>
  <sheetFormatPr defaultRowHeight="13.8" x14ac:dyDescent="0.25"/>
  <sheetData>
    <row r="1" spans="2:27" ht="15.6" x14ac:dyDescent="0.25">
      <c r="B1" s="1" t="s">
        <v>22</v>
      </c>
    </row>
    <row r="2" spans="2:27" ht="15.6" x14ac:dyDescent="0.25">
      <c r="B2" s="1" t="s">
        <v>21</v>
      </c>
    </row>
    <row r="3" spans="2:27" ht="14.4" thickBot="1" x14ac:dyDescent="0.3"/>
    <row r="4" spans="2:27" ht="14.4" thickBot="1" x14ac:dyDescent="0.3">
      <c r="B4" s="2"/>
      <c r="C4" s="17" t="s">
        <v>0</v>
      </c>
      <c r="D4" s="18"/>
      <c r="E4" s="18"/>
      <c r="F4" s="18"/>
      <c r="G4" s="19"/>
      <c r="H4" s="18" t="s">
        <v>9</v>
      </c>
      <c r="I4" s="18"/>
      <c r="J4" s="18"/>
      <c r="K4" s="18"/>
      <c r="L4" s="19"/>
      <c r="M4" s="18" t="s">
        <v>10</v>
      </c>
      <c r="N4" s="18"/>
      <c r="O4" s="18"/>
      <c r="P4" s="18"/>
      <c r="Q4" s="19"/>
      <c r="R4" s="18" t="s">
        <v>11</v>
      </c>
      <c r="S4" s="18"/>
      <c r="T4" s="18"/>
      <c r="U4" s="18"/>
      <c r="V4" s="19"/>
      <c r="W4" s="18" t="s">
        <v>12</v>
      </c>
      <c r="X4" s="18"/>
      <c r="Y4" s="18"/>
      <c r="Z4" s="18"/>
      <c r="AA4" s="19"/>
    </row>
    <row r="5" spans="2:27" ht="14.4" thickBot="1" x14ac:dyDescent="0.3">
      <c r="B5" s="3"/>
      <c r="C5" s="4" t="s">
        <v>1</v>
      </c>
      <c r="D5" s="5" t="s">
        <v>2</v>
      </c>
      <c r="E5" s="5" t="s">
        <v>3</v>
      </c>
      <c r="F5" s="5" t="s">
        <v>4</v>
      </c>
      <c r="G5" s="6" t="s">
        <v>5</v>
      </c>
      <c r="H5" s="4" t="s">
        <v>1</v>
      </c>
      <c r="I5" s="5" t="s">
        <v>2</v>
      </c>
      <c r="J5" s="5" t="s">
        <v>3</v>
      </c>
      <c r="K5" s="5" t="s">
        <v>4</v>
      </c>
      <c r="L5" s="6" t="s">
        <v>5</v>
      </c>
      <c r="M5" s="4" t="s">
        <v>1</v>
      </c>
      <c r="N5" s="5" t="s">
        <v>2</v>
      </c>
      <c r="O5" s="5" t="s">
        <v>3</v>
      </c>
      <c r="P5" s="5" t="s">
        <v>4</v>
      </c>
      <c r="Q5" s="6" t="s">
        <v>5</v>
      </c>
      <c r="R5" s="4" t="s">
        <v>1</v>
      </c>
      <c r="S5" s="5" t="s">
        <v>2</v>
      </c>
      <c r="T5" s="5" t="s">
        <v>3</v>
      </c>
      <c r="U5" s="5" t="s">
        <v>4</v>
      </c>
      <c r="V5" s="6" t="s">
        <v>5</v>
      </c>
      <c r="W5" s="4" t="s">
        <v>1</v>
      </c>
      <c r="X5" s="5" t="s">
        <v>2</v>
      </c>
      <c r="Y5" s="5" t="s">
        <v>3</v>
      </c>
      <c r="Z5" s="5" t="s">
        <v>4</v>
      </c>
      <c r="AA5" s="6" t="s">
        <v>5</v>
      </c>
    </row>
    <row r="6" spans="2:27" x14ac:dyDescent="0.25">
      <c r="B6" s="14" t="s">
        <v>13</v>
      </c>
      <c r="C6" s="9">
        <v>8.9</v>
      </c>
      <c r="D6" s="9">
        <v>7.03</v>
      </c>
      <c r="E6" s="9">
        <v>6.73</v>
      </c>
      <c r="F6" s="7">
        <f>AVERAGE(C6,D6)</f>
        <v>7.9649999999999999</v>
      </c>
      <c r="G6" s="8">
        <f>STDEV(C6:E6)</f>
        <v>1.1758542993642243</v>
      </c>
      <c r="H6" s="9">
        <v>1.29</v>
      </c>
      <c r="I6" s="9">
        <v>1.1100000000000001</v>
      </c>
      <c r="J6" s="9">
        <v>1.03</v>
      </c>
      <c r="K6" s="7">
        <f>AVERAGE(H6:J6)</f>
        <v>1.1433333333333335</v>
      </c>
      <c r="L6" s="8">
        <f>STDEV(H6:J6)</f>
        <v>0.13316656236958785</v>
      </c>
      <c r="M6" s="9">
        <v>7.48</v>
      </c>
      <c r="N6" s="9">
        <v>8.01</v>
      </c>
      <c r="O6" s="9">
        <v>7.31</v>
      </c>
      <c r="P6" s="7">
        <f>AVERAGE(M6:O6)</f>
        <v>7.6000000000000005</v>
      </c>
      <c r="Q6" s="8">
        <f>STDEV(M6:O6)</f>
        <v>0.36510272527057364</v>
      </c>
      <c r="R6" s="9">
        <v>7.78</v>
      </c>
      <c r="S6" s="9">
        <v>6.88</v>
      </c>
      <c r="T6" s="9">
        <v>5.73</v>
      </c>
      <c r="U6" s="7">
        <f>AVERAGE(R6:T6)</f>
        <v>6.7966666666666669</v>
      </c>
      <c r="V6" s="8">
        <f>STDEV(R6:T6)</f>
        <v>1.0275375094532195</v>
      </c>
      <c r="W6" s="9">
        <v>7.16</v>
      </c>
      <c r="X6" s="9">
        <v>5.72</v>
      </c>
      <c r="Y6" s="9">
        <v>6.87</v>
      </c>
      <c r="Z6" s="7">
        <f>AVERAGE(W6:Y6)</f>
        <v>6.583333333333333</v>
      </c>
      <c r="AA6" s="8">
        <f>STDEV(W6:Y6)</f>
        <v>0.76159919467744552</v>
      </c>
    </row>
    <row r="7" spans="2:27" x14ac:dyDescent="0.25">
      <c r="B7" s="15" t="s">
        <v>14</v>
      </c>
      <c r="C7" s="9">
        <v>0.84</v>
      </c>
      <c r="D7" s="9">
        <v>0.91</v>
      </c>
      <c r="E7" s="9">
        <v>0.8</v>
      </c>
      <c r="F7" s="13">
        <f t="shared" ref="F7:F16" si="0">AVERAGE(C7,D7)</f>
        <v>0.875</v>
      </c>
      <c r="G7" s="10">
        <f t="shared" ref="G7:G16" si="1">STDEV(C7:E7)</f>
        <v>5.5677643628300223E-2</v>
      </c>
      <c r="H7" s="9">
        <v>3.26</v>
      </c>
      <c r="I7" s="9">
        <v>2.72</v>
      </c>
      <c r="J7" s="9">
        <v>2.48</v>
      </c>
      <c r="K7" s="13">
        <f t="shared" ref="K7:K16" si="2">AVERAGE(H7:J7)</f>
        <v>2.8200000000000003</v>
      </c>
      <c r="L7" s="10">
        <f t="shared" ref="L7:L16" si="3">STDEV(H7:J7)</f>
        <v>0.39949968710876049</v>
      </c>
      <c r="M7" s="9">
        <v>12.33</v>
      </c>
      <c r="N7" s="9">
        <v>13.48</v>
      </c>
      <c r="O7" s="9">
        <v>12.16</v>
      </c>
      <c r="P7" s="13">
        <f t="shared" ref="P7:P16" si="4">AVERAGE(M7:O7)</f>
        <v>12.656666666666666</v>
      </c>
      <c r="Q7" s="10">
        <f t="shared" ref="Q7:Q16" si="5">STDEV(M7:O7)</f>
        <v>0.718076133382341</v>
      </c>
      <c r="R7" s="9">
        <v>6.69</v>
      </c>
      <c r="S7" s="9">
        <v>8.68</v>
      </c>
      <c r="T7" s="9">
        <v>7.61</v>
      </c>
      <c r="U7" s="13">
        <f t="shared" ref="U7:U16" si="6">AVERAGE(R7:T7)</f>
        <v>7.66</v>
      </c>
      <c r="V7" s="10">
        <f t="shared" ref="V7:V16" si="7">STDEV(R7:T7)</f>
        <v>0.99594176536582757</v>
      </c>
      <c r="W7" s="9">
        <v>5.5</v>
      </c>
      <c r="X7" s="9">
        <v>5.98</v>
      </c>
      <c r="Y7" s="9">
        <v>6.57</v>
      </c>
      <c r="Z7" s="13">
        <f t="shared" ref="Z7:Z16" si="8">AVERAGE(W7:Y7)</f>
        <v>6.0166666666666666</v>
      </c>
      <c r="AA7" s="10">
        <f t="shared" ref="AA7:AA16" si="9">STDEV(W7:Y7)</f>
        <v>0.53594153910042597</v>
      </c>
    </row>
    <row r="8" spans="2:27" x14ac:dyDescent="0.25">
      <c r="B8" s="15" t="s">
        <v>6</v>
      </c>
      <c r="C8" s="9">
        <v>3.78</v>
      </c>
      <c r="D8" s="9">
        <v>6.86</v>
      </c>
      <c r="E8" s="9">
        <v>6.89</v>
      </c>
      <c r="F8" s="13">
        <f t="shared" si="0"/>
        <v>5.32</v>
      </c>
      <c r="G8" s="10">
        <f t="shared" si="1"/>
        <v>1.7869620402608815</v>
      </c>
      <c r="H8" s="9">
        <v>1.85</v>
      </c>
      <c r="I8" s="9">
        <v>1.51</v>
      </c>
      <c r="J8" s="9">
        <v>1.63</v>
      </c>
      <c r="K8" s="13">
        <f t="shared" si="2"/>
        <v>1.6633333333333333</v>
      </c>
      <c r="L8" s="10">
        <f t="shared" si="3"/>
        <v>0.17243356208503421</v>
      </c>
      <c r="M8" s="9">
        <v>0.4</v>
      </c>
      <c r="N8" s="9">
        <v>0.48</v>
      </c>
      <c r="O8" s="9">
        <v>0.38</v>
      </c>
      <c r="P8" s="13">
        <f t="shared" si="4"/>
        <v>0.42</v>
      </c>
      <c r="Q8" s="10">
        <f t="shared" si="5"/>
        <v>5.2915026221292044E-2</v>
      </c>
      <c r="R8" s="9">
        <v>0.38</v>
      </c>
      <c r="S8" s="9">
        <v>0.48</v>
      </c>
      <c r="T8" s="9">
        <v>0.41</v>
      </c>
      <c r="U8" s="13">
        <f t="shared" si="6"/>
        <v>0.42333333333333334</v>
      </c>
      <c r="V8" s="10">
        <f t="shared" si="7"/>
        <v>5.1316014394468833E-2</v>
      </c>
      <c r="W8" s="9">
        <v>0.4</v>
      </c>
      <c r="X8" s="9">
        <v>0.54</v>
      </c>
      <c r="Y8" s="9">
        <v>0.44</v>
      </c>
      <c r="Z8" s="13">
        <f t="shared" si="8"/>
        <v>0.46</v>
      </c>
      <c r="AA8" s="10">
        <f t="shared" si="9"/>
        <v>7.2111025509279281E-2</v>
      </c>
    </row>
    <row r="9" spans="2:27" x14ac:dyDescent="0.25">
      <c r="B9" s="15" t="s">
        <v>7</v>
      </c>
      <c r="C9" s="9">
        <v>13.7</v>
      </c>
      <c r="D9" s="9">
        <v>15.26</v>
      </c>
      <c r="E9" s="9">
        <v>14.78</v>
      </c>
      <c r="F9" s="13">
        <f t="shared" si="0"/>
        <v>14.48</v>
      </c>
      <c r="G9" s="10">
        <f t="shared" si="1"/>
        <v>0.79899937421752742</v>
      </c>
      <c r="H9" s="9">
        <v>13.05</v>
      </c>
      <c r="I9" s="9">
        <v>13.35</v>
      </c>
      <c r="J9" s="9">
        <v>12.75</v>
      </c>
      <c r="K9" s="13">
        <f t="shared" si="2"/>
        <v>13.049999999999999</v>
      </c>
      <c r="L9" s="10">
        <f t="shared" si="3"/>
        <v>0.29999999999999982</v>
      </c>
      <c r="M9" s="9">
        <v>13.83</v>
      </c>
      <c r="N9" s="9">
        <v>14.11</v>
      </c>
      <c r="O9" s="9">
        <v>13.34</v>
      </c>
      <c r="P9" s="13">
        <f t="shared" si="4"/>
        <v>13.76</v>
      </c>
      <c r="Q9" s="10">
        <f t="shared" si="5"/>
        <v>0.38974350539810138</v>
      </c>
      <c r="R9" s="9">
        <v>13.27</v>
      </c>
      <c r="S9" s="9">
        <v>14</v>
      </c>
      <c r="T9" s="9">
        <v>13.55</v>
      </c>
      <c r="U9" s="13">
        <f t="shared" si="6"/>
        <v>13.606666666666667</v>
      </c>
      <c r="V9" s="10">
        <f t="shared" si="7"/>
        <v>0.36828431046317117</v>
      </c>
      <c r="W9" s="9">
        <v>14.3</v>
      </c>
      <c r="X9" s="9">
        <v>13.83</v>
      </c>
      <c r="Y9" s="9">
        <v>13.51</v>
      </c>
      <c r="Z9" s="13">
        <f t="shared" si="8"/>
        <v>13.88</v>
      </c>
      <c r="AA9" s="10">
        <f t="shared" si="9"/>
        <v>0.39736632972611102</v>
      </c>
    </row>
    <row r="10" spans="2:27" x14ac:dyDescent="0.25">
      <c r="B10" s="15" t="s">
        <v>8</v>
      </c>
      <c r="C10" s="9">
        <v>4.3899999999999997</v>
      </c>
      <c r="D10" s="9">
        <v>5.29</v>
      </c>
      <c r="E10" s="9">
        <v>4.28</v>
      </c>
      <c r="F10" s="13">
        <f t="shared" si="0"/>
        <v>4.84</v>
      </c>
      <c r="G10" s="10">
        <f t="shared" si="1"/>
        <v>0.55410588639116021</v>
      </c>
      <c r="H10" s="9">
        <v>3.96</v>
      </c>
      <c r="I10" s="9">
        <v>5.0999999999999996</v>
      </c>
      <c r="J10" s="9">
        <v>4.2300000000000004</v>
      </c>
      <c r="K10" s="13">
        <f t="shared" si="2"/>
        <v>4.43</v>
      </c>
      <c r="L10" s="10">
        <f t="shared" si="3"/>
        <v>0.59573484034426272</v>
      </c>
      <c r="M10" s="9">
        <v>10.83</v>
      </c>
      <c r="N10" s="9">
        <v>13.7</v>
      </c>
      <c r="O10" s="9">
        <v>11.64</v>
      </c>
      <c r="P10" s="13">
        <f t="shared" si="4"/>
        <v>12.056666666666667</v>
      </c>
      <c r="Q10" s="10">
        <f t="shared" si="5"/>
        <v>1.4796733873843011</v>
      </c>
      <c r="R10" s="9">
        <v>7.95</v>
      </c>
      <c r="S10" s="9">
        <v>8.2200000000000006</v>
      </c>
      <c r="T10" s="9">
        <v>6.95</v>
      </c>
      <c r="U10" s="13">
        <f t="shared" si="6"/>
        <v>7.706666666666667</v>
      </c>
      <c r="V10" s="10">
        <f t="shared" si="7"/>
        <v>0.66905405860313971</v>
      </c>
      <c r="W10" s="9">
        <v>7.08</v>
      </c>
      <c r="X10" s="9">
        <v>7.19</v>
      </c>
      <c r="Y10" s="9">
        <v>7.81</v>
      </c>
      <c r="Z10" s="13">
        <f t="shared" si="8"/>
        <v>7.3599999999999994</v>
      </c>
      <c r="AA10" s="10">
        <f t="shared" si="9"/>
        <v>0.39357337308308821</v>
      </c>
    </row>
    <row r="11" spans="2:27" x14ac:dyDescent="0.25">
      <c r="B11" s="15" t="s">
        <v>15</v>
      </c>
      <c r="C11" s="9">
        <v>7.24</v>
      </c>
      <c r="D11" s="9">
        <v>6.79</v>
      </c>
      <c r="E11" s="9">
        <v>6.5</v>
      </c>
      <c r="F11" s="13">
        <f t="shared" si="0"/>
        <v>7.0150000000000006</v>
      </c>
      <c r="G11" s="10">
        <f t="shared" si="1"/>
        <v>0.3728717384481337</v>
      </c>
      <c r="H11" s="9">
        <v>3.03</v>
      </c>
      <c r="I11" s="9">
        <v>1.82</v>
      </c>
      <c r="J11" s="9">
        <v>1.95</v>
      </c>
      <c r="K11" s="13">
        <f t="shared" si="2"/>
        <v>2.2666666666666666</v>
      </c>
      <c r="L11" s="10">
        <f t="shared" si="3"/>
        <v>0.66425396749536525</v>
      </c>
      <c r="M11" s="9">
        <v>2.0299999999999998</v>
      </c>
      <c r="N11" s="9">
        <v>2.09</v>
      </c>
      <c r="O11" s="9">
        <v>2.12</v>
      </c>
      <c r="P11" s="13">
        <f t="shared" si="4"/>
        <v>2.0799999999999996</v>
      </c>
      <c r="Q11" s="10">
        <f t="shared" si="5"/>
        <v>4.5825756949558538E-2</v>
      </c>
      <c r="R11" s="9">
        <v>0.87</v>
      </c>
      <c r="S11" s="9">
        <v>1.08</v>
      </c>
      <c r="T11" s="9">
        <v>0.83</v>
      </c>
      <c r="U11" s="13">
        <f t="shared" si="6"/>
        <v>0.92666666666666675</v>
      </c>
      <c r="V11" s="10">
        <f t="shared" si="7"/>
        <v>0.13428824718989046</v>
      </c>
      <c r="W11" s="9">
        <v>0.89</v>
      </c>
      <c r="X11" s="9">
        <v>0.97</v>
      </c>
      <c r="Y11" s="9">
        <v>0.7</v>
      </c>
      <c r="Z11" s="13">
        <f t="shared" si="8"/>
        <v>0.85333333333333317</v>
      </c>
      <c r="AA11" s="10">
        <f t="shared" si="9"/>
        <v>0.13868429375143262</v>
      </c>
    </row>
    <row r="12" spans="2:27" x14ac:dyDescent="0.25">
      <c r="B12" s="15" t="s">
        <v>16</v>
      </c>
      <c r="C12" s="9">
        <v>3.15</v>
      </c>
      <c r="D12" s="9">
        <v>3.06</v>
      </c>
      <c r="E12" s="9">
        <v>2.96</v>
      </c>
      <c r="F12" s="13">
        <f t="shared" si="0"/>
        <v>3.105</v>
      </c>
      <c r="G12" s="10">
        <f t="shared" si="1"/>
        <v>9.5043849529221652E-2</v>
      </c>
      <c r="H12" s="9">
        <v>0.84</v>
      </c>
      <c r="I12" s="9">
        <v>0.76</v>
      </c>
      <c r="J12" s="9">
        <v>0.65</v>
      </c>
      <c r="K12" s="13">
        <f t="shared" si="2"/>
        <v>0.75</v>
      </c>
      <c r="L12" s="10">
        <f t="shared" si="3"/>
        <v>9.5393920141694552E-2</v>
      </c>
      <c r="M12" s="9">
        <v>4.21</v>
      </c>
      <c r="N12" s="9">
        <v>3.99</v>
      </c>
      <c r="O12" s="9">
        <v>3.8</v>
      </c>
      <c r="P12" s="13">
        <f t="shared" si="4"/>
        <v>4</v>
      </c>
      <c r="Q12" s="10">
        <f t="shared" si="5"/>
        <v>0.20518284528683198</v>
      </c>
      <c r="R12" s="9">
        <v>2.89</v>
      </c>
      <c r="S12" s="9">
        <v>3.16</v>
      </c>
      <c r="T12" s="9">
        <v>3.08</v>
      </c>
      <c r="U12" s="13">
        <f t="shared" si="6"/>
        <v>3.0433333333333334</v>
      </c>
      <c r="V12" s="10">
        <f t="shared" si="7"/>
        <v>0.13868429375143146</v>
      </c>
      <c r="W12" s="9">
        <v>1.58</v>
      </c>
      <c r="X12" s="9">
        <v>1.42</v>
      </c>
      <c r="Y12" s="9">
        <v>1.37</v>
      </c>
      <c r="Z12" s="13">
        <f t="shared" si="8"/>
        <v>1.4566666666666668</v>
      </c>
      <c r="AA12" s="10">
        <f t="shared" si="9"/>
        <v>0.1096965511460289</v>
      </c>
    </row>
    <row r="13" spans="2:27" x14ac:dyDescent="0.25">
      <c r="B13" s="15" t="s">
        <v>17</v>
      </c>
      <c r="C13" s="9">
        <v>6.42</v>
      </c>
      <c r="D13" s="9">
        <v>5.01</v>
      </c>
      <c r="E13" s="9">
        <v>5.65</v>
      </c>
      <c r="F13" s="13">
        <f t="shared" si="0"/>
        <v>5.7149999999999999</v>
      </c>
      <c r="G13" s="10">
        <f t="shared" si="1"/>
        <v>0.70599811142335089</v>
      </c>
      <c r="H13" s="9">
        <v>0.72</v>
      </c>
      <c r="I13" s="9">
        <v>0.91</v>
      </c>
      <c r="J13" s="9">
        <v>0.78</v>
      </c>
      <c r="K13" s="13">
        <f t="shared" si="2"/>
        <v>0.80333333333333334</v>
      </c>
      <c r="L13" s="10">
        <f t="shared" si="3"/>
        <v>9.7125348562223129E-2</v>
      </c>
      <c r="M13" s="9">
        <v>8.74</v>
      </c>
      <c r="N13" s="9">
        <v>8.9700000000000006</v>
      </c>
      <c r="O13" s="9">
        <v>8.99</v>
      </c>
      <c r="P13" s="13">
        <f t="shared" si="4"/>
        <v>8.9</v>
      </c>
      <c r="Q13" s="10">
        <f t="shared" si="5"/>
        <v>0.13892443989449815</v>
      </c>
      <c r="R13" s="9">
        <v>3.22</v>
      </c>
      <c r="S13" s="9">
        <v>4.07</v>
      </c>
      <c r="T13" s="9">
        <v>3.45</v>
      </c>
      <c r="U13" s="13">
        <f t="shared" si="6"/>
        <v>3.5800000000000005</v>
      </c>
      <c r="V13" s="10">
        <f t="shared" si="7"/>
        <v>0.43965895873961225</v>
      </c>
      <c r="W13" s="9">
        <v>4.3899999999999997</v>
      </c>
      <c r="X13" s="9">
        <v>4.78</v>
      </c>
      <c r="Y13" s="9">
        <v>2.92</v>
      </c>
      <c r="Z13" s="13">
        <f t="shared" si="8"/>
        <v>4.03</v>
      </c>
      <c r="AA13" s="10">
        <f t="shared" si="9"/>
        <v>0.98086696345630864</v>
      </c>
    </row>
    <row r="14" spans="2:27" x14ac:dyDescent="0.25">
      <c r="B14" s="15" t="s">
        <v>18</v>
      </c>
      <c r="C14" s="9">
        <v>0.43</v>
      </c>
      <c r="D14" s="9">
        <v>0.44</v>
      </c>
      <c r="E14" s="9">
        <v>0.4</v>
      </c>
      <c r="F14" s="13">
        <f t="shared" si="0"/>
        <v>0.435</v>
      </c>
      <c r="G14" s="10">
        <f t="shared" si="1"/>
        <v>2.0816659994661313E-2</v>
      </c>
      <c r="H14" s="9">
        <v>0.68</v>
      </c>
      <c r="I14" s="9">
        <v>0.67</v>
      </c>
      <c r="J14" s="9">
        <v>0.74</v>
      </c>
      <c r="K14" s="13">
        <f t="shared" si="2"/>
        <v>0.69666666666666666</v>
      </c>
      <c r="L14" s="10">
        <f t="shared" si="3"/>
        <v>3.7859388972001792E-2</v>
      </c>
      <c r="M14" s="9">
        <v>8.3699999999999992</v>
      </c>
      <c r="N14" s="9">
        <v>8.6300000000000008</v>
      </c>
      <c r="O14" s="9">
        <v>7.59</v>
      </c>
      <c r="P14" s="13">
        <f t="shared" si="4"/>
        <v>8.1966666666666672</v>
      </c>
      <c r="Q14" s="10">
        <f t="shared" si="5"/>
        <v>0.5412331598611948</v>
      </c>
      <c r="R14" s="9">
        <v>0.86</v>
      </c>
      <c r="S14" s="9">
        <v>1</v>
      </c>
      <c r="T14" s="9">
        <v>1.02</v>
      </c>
      <c r="U14" s="13">
        <f t="shared" si="6"/>
        <v>0.96</v>
      </c>
      <c r="V14" s="10">
        <f t="shared" si="7"/>
        <v>8.717797887081348E-2</v>
      </c>
      <c r="W14" s="9">
        <v>0.56000000000000005</v>
      </c>
      <c r="X14" s="9">
        <v>0.61</v>
      </c>
      <c r="Y14" s="9">
        <v>0.53</v>
      </c>
      <c r="Z14" s="13">
        <f t="shared" si="8"/>
        <v>0.56666666666666665</v>
      </c>
      <c r="AA14" s="10">
        <f t="shared" si="9"/>
        <v>4.0414518843273781E-2</v>
      </c>
    </row>
    <row r="15" spans="2:27" x14ac:dyDescent="0.25">
      <c r="B15" s="15" t="s">
        <v>19</v>
      </c>
      <c r="C15" s="9">
        <v>11.26</v>
      </c>
      <c r="D15" s="9">
        <v>10.09</v>
      </c>
      <c r="E15" s="9">
        <v>8.68</v>
      </c>
      <c r="F15" s="13">
        <f t="shared" si="0"/>
        <v>10.675000000000001</v>
      </c>
      <c r="G15" s="10">
        <f t="shared" si="1"/>
        <v>1.2918591254467258</v>
      </c>
      <c r="H15" s="9">
        <v>1.3</v>
      </c>
      <c r="I15" s="9">
        <v>1.71</v>
      </c>
      <c r="J15" s="9">
        <v>1.33</v>
      </c>
      <c r="K15" s="13">
        <f t="shared" si="2"/>
        <v>1.4466666666666665</v>
      </c>
      <c r="L15" s="10">
        <f t="shared" si="3"/>
        <v>0.22854612955229317</v>
      </c>
      <c r="M15" s="9">
        <v>23.87</v>
      </c>
      <c r="N15" s="9">
        <v>24.4</v>
      </c>
      <c r="O15" s="9">
        <v>21.62</v>
      </c>
      <c r="P15" s="13">
        <f t="shared" si="4"/>
        <v>23.296666666666667</v>
      </c>
      <c r="Q15" s="10">
        <f t="shared" si="5"/>
        <v>1.4760194217331053</v>
      </c>
      <c r="R15" s="9">
        <v>10.3</v>
      </c>
      <c r="S15" s="9">
        <v>10.050000000000001</v>
      </c>
      <c r="T15" s="9">
        <v>9.2100000000000009</v>
      </c>
      <c r="U15" s="13">
        <f t="shared" si="6"/>
        <v>9.8533333333333335</v>
      </c>
      <c r="V15" s="10">
        <f t="shared" si="7"/>
        <v>0.57099328659217463</v>
      </c>
      <c r="W15" s="9">
        <v>9.56</v>
      </c>
      <c r="X15" s="9">
        <v>9.06</v>
      </c>
      <c r="Y15" s="9">
        <v>8.33</v>
      </c>
      <c r="Z15" s="13">
        <f t="shared" si="8"/>
        <v>8.9833333333333343</v>
      </c>
      <c r="AA15" s="10">
        <f t="shared" si="9"/>
        <v>0.61857362806163474</v>
      </c>
    </row>
    <row r="16" spans="2:27" ht="14.4" thickBot="1" x14ac:dyDescent="0.3">
      <c r="B16" s="16" t="s">
        <v>20</v>
      </c>
      <c r="C16" s="11">
        <v>4.66</v>
      </c>
      <c r="D16" s="11">
        <v>4.29</v>
      </c>
      <c r="E16" s="11">
        <v>3.47</v>
      </c>
      <c r="F16" s="11">
        <f t="shared" si="0"/>
        <v>4.4749999999999996</v>
      </c>
      <c r="G16" s="12">
        <f t="shared" si="1"/>
        <v>0.60901559914340653</v>
      </c>
      <c r="H16" s="11">
        <v>1.27</v>
      </c>
      <c r="I16" s="11">
        <v>1.26</v>
      </c>
      <c r="J16" s="11">
        <v>0.28999999999999998</v>
      </c>
      <c r="K16" s="11">
        <f t="shared" si="2"/>
        <v>0.94000000000000006</v>
      </c>
      <c r="L16" s="12">
        <f t="shared" si="3"/>
        <v>0.5629387178015024</v>
      </c>
      <c r="M16" s="11">
        <v>14.21</v>
      </c>
      <c r="N16" s="11">
        <v>12.57</v>
      </c>
      <c r="O16" s="11">
        <v>12.63</v>
      </c>
      <c r="P16" s="11">
        <f t="shared" si="4"/>
        <v>13.136666666666668</v>
      </c>
      <c r="Q16" s="12">
        <f t="shared" si="5"/>
        <v>0.93001792097428626</v>
      </c>
      <c r="R16" s="11">
        <v>4.47</v>
      </c>
      <c r="S16" s="11">
        <v>5.65</v>
      </c>
      <c r="T16" s="11">
        <v>4.72</v>
      </c>
      <c r="U16" s="11">
        <f t="shared" si="6"/>
        <v>4.9466666666666663</v>
      </c>
      <c r="V16" s="12">
        <f t="shared" si="7"/>
        <v>0.62179846681488604</v>
      </c>
      <c r="W16" s="11">
        <v>5.13</v>
      </c>
      <c r="X16" s="11">
        <v>3.81</v>
      </c>
      <c r="Y16" s="11">
        <v>3.24</v>
      </c>
      <c r="Z16" s="11">
        <f t="shared" si="8"/>
        <v>4.0599999999999996</v>
      </c>
      <c r="AA16" s="12">
        <f t="shared" si="9"/>
        <v>0.96948439904931172</v>
      </c>
    </row>
  </sheetData>
  <mergeCells count="5">
    <mergeCell ref="C4:G4"/>
    <mergeCell ref="H4:L4"/>
    <mergeCell ref="M4:Q4"/>
    <mergeCell ref="R4:V4"/>
    <mergeCell ref="W4:AA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1239874896</dc:creator>
  <cp:lastModifiedBy>1239874896</cp:lastModifiedBy>
  <dcterms:created xsi:type="dcterms:W3CDTF">2022-02-21T06:03:31Z</dcterms:created>
  <dcterms:modified xsi:type="dcterms:W3CDTF">2022-07-31T08:47:20Z</dcterms:modified>
</cp:coreProperties>
</file>