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"/>
    </mc:Choice>
  </mc:AlternateContent>
  <xr:revisionPtr revIDLastSave="0" documentId="13_ncr:1_{C43F2EFB-4D67-4967-96B9-5DA1C31FCCBE}" xr6:coauthVersionLast="47" xr6:coauthVersionMax="47" xr10:uidLastSave="{00000000-0000-0000-0000-000000000000}"/>
  <bookViews>
    <workbookView xWindow="-108" yWindow="-108" windowWidth="23256" windowHeight="12576" xr2:uid="{3AA5E729-39D1-4951-878D-529BCC1A07B2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G17" i="1"/>
  <c r="F17" i="1"/>
  <c r="N16" i="1"/>
  <c r="M16" i="1"/>
  <c r="G16" i="1"/>
  <c r="F16" i="1"/>
  <c r="N15" i="1"/>
  <c r="M15" i="1"/>
  <c r="G15" i="1"/>
  <c r="F15" i="1"/>
  <c r="N14" i="1"/>
  <c r="M14" i="1"/>
  <c r="G14" i="1"/>
  <c r="F14" i="1"/>
  <c r="N13" i="1"/>
  <c r="M13" i="1"/>
  <c r="G13" i="1"/>
  <c r="F13" i="1"/>
  <c r="N12" i="1"/>
  <c r="M12" i="1"/>
  <c r="G12" i="1"/>
  <c r="F12" i="1"/>
  <c r="N11" i="1"/>
  <c r="M11" i="1"/>
  <c r="G11" i="1"/>
  <c r="F11" i="1"/>
  <c r="N10" i="1"/>
  <c r="M10" i="1"/>
  <c r="G10" i="1"/>
  <c r="F10" i="1"/>
  <c r="N9" i="1"/>
  <c r="M9" i="1"/>
  <c r="G9" i="1"/>
  <c r="F9" i="1"/>
  <c r="N8" i="1"/>
  <c r="M8" i="1"/>
  <c r="G8" i="1"/>
  <c r="F8" i="1"/>
  <c r="N7" i="1"/>
  <c r="M7" i="1"/>
  <c r="G7" i="1"/>
  <c r="F7" i="1"/>
  <c r="N6" i="1"/>
  <c r="M6" i="1"/>
  <c r="G6" i="1"/>
  <c r="F6" i="1"/>
  <c r="N5" i="1"/>
  <c r="M5" i="1"/>
  <c r="G5" i="1"/>
  <c r="F5" i="1"/>
</calcChain>
</file>

<file path=xl/sharedStrings.xml><?xml version="1.0" encoding="utf-8"?>
<sst xmlns="http://schemas.openxmlformats.org/spreadsheetml/2006/main" count="39" uniqueCount="21">
  <si>
    <t>Nsp2Cas9</t>
    <phoneticPr fontId="2" type="noConversion"/>
  </si>
  <si>
    <t>Nme2Cas9</t>
    <phoneticPr fontId="2" type="noConversion"/>
  </si>
  <si>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</si>
  <si>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</si>
  <si>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</si>
  <si>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</si>
  <si>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</si>
  <si>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ON</t>
    <phoneticPr fontId="2" type="noConversion"/>
  </si>
  <si>
    <t>M1</t>
    <phoneticPr fontId="2" type="noConversion"/>
  </si>
  <si>
    <t>M2</t>
    <phoneticPr fontId="2" type="noConversion"/>
  </si>
  <si>
    <t>M3</t>
    <phoneticPr fontId="2" type="noConversion"/>
  </si>
  <si>
    <t>M4</t>
    <phoneticPr fontId="2" type="noConversion"/>
  </si>
  <si>
    <t>M5</t>
    <phoneticPr fontId="2" type="noConversion"/>
  </si>
  <si>
    <t>M6</t>
    <phoneticPr fontId="2" type="noConversion"/>
  </si>
  <si>
    <t>M7</t>
    <phoneticPr fontId="2" type="noConversion"/>
  </si>
  <si>
    <t>M8</t>
    <phoneticPr fontId="2" type="noConversion"/>
  </si>
  <si>
    <t>M9</t>
    <phoneticPr fontId="2" type="noConversion"/>
  </si>
  <si>
    <t>M10</t>
    <phoneticPr fontId="2" type="noConversion"/>
  </si>
  <si>
    <t>M12</t>
    <phoneticPr fontId="2" type="noConversion"/>
  </si>
  <si>
    <t>NC</t>
    <phoneticPr fontId="2" type="noConversion"/>
  </si>
  <si>
    <t xml:space="preserve"> Figure 6A. Schematic of the GFP-reporter assay for specificity analysis is shown on the top. A panel of gRNAs with dinucleotide mutations is shown below. Each gRNA activity for Nsp2Cas9 and Nme2Cas9 is analyzed based on GFP expression.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</si>
</sst>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/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0" xfId="0" applyFont="1" applyBorder="1" applyAlignment="1"/>
    <xf numFmtId="0" fontId="4" fillId="0" borderId="9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4" fillId="0" borderId="13" xfId="0" applyFont="1" applyBorder="1" applyAlignment="1"/>
    <xf numFmtId="0" fontId="4" fillId="0" borderId="12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14" xfId="0" applyFont="1" applyBorder="1" applyAlignment="1"/>
    <xf numFmtId="0" fontId="4" fillId="0" borderId="7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759A-B469-4320-8033-25828781D78C}">
  <dimension ref="B1:N17"/>
  <sheetViews>
    <sheetView tabSelected="1" workbookViewId="0">
      <selection activeCell="C24" sqref="C24"/>
    </sheetView>
  </sheetViews>
  <sheetFormatPr defaultRowHeight="13.8" x14ac:dyDescent="0.25"/>
  <sheetData>
    <row r="1" spans="2:14" ht="15.6" x14ac:dyDescent="0.25">
      <c r="B1" s="1" t="s">
        <v>20</v>
      </c>
    </row>
    <row r="2" spans="2:14" ht="14.4" thickBot="1" x14ac:dyDescent="0.3"/>
    <row r="3" spans="2:14" ht="14.4" thickBot="1" x14ac:dyDescent="0.3">
      <c r="B3" s="2"/>
      <c r="C3" s="3"/>
      <c r="D3" s="4" t="s">
        <v>0</v>
      </c>
      <c r="E3" s="4"/>
      <c r="F3" s="5"/>
      <c r="G3" s="6"/>
      <c r="I3" s="2"/>
      <c r="J3" s="26" t="s">
        <v>1</v>
      </c>
      <c r="K3" s="27"/>
      <c r="L3" s="27"/>
      <c r="M3" s="27"/>
      <c r="N3" s="28"/>
    </row>
    <row r="4" spans="2:14" ht="14.4" thickBot="1" x14ac:dyDescent="0.3">
      <c r="B4" s="7"/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I4" s="7"/>
      <c r="J4" s="8" t="s">
        <v>2</v>
      </c>
      <c r="K4" s="8" t="s">
        <v>3</v>
      </c>
      <c r="L4" s="8" t="s">
        <v>4</v>
      </c>
      <c r="M4" s="8" t="s">
        <v>5</v>
      </c>
      <c r="N4" s="9" t="s">
        <v>6</v>
      </c>
    </row>
    <row r="5" spans="2:14" x14ac:dyDescent="0.25">
      <c r="B5" s="10" t="s">
        <v>7</v>
      </c>
      <c r="C5" s="11">
        <v>20.6</v>
      </c>
      <c r="D5" s="11">
        <v>16.399999999999999</v>
      </c>
      <c r="E5" s="11">
        <v>28.6</v>
      </c>
      <c r="F5" s="12">
        <f>AVERAGE(C5:E5)</f>
        <v>21.866666666666664</v>
      </c>
      <c r="G5" s="13">
        <f>STDEV(C5:E5)</f>
        <v>6.1978490892674634</v>
      </c>
      <c r="I5" s="10" t="s">
        <v>7</v>
      </c>
      <c r="J5" s="14">
        <v>12.4</v>
      </c>
      <c r="K5" s="11">
        <v>19.100000000000001</v>
      </c>
      <c r="L5" s="11">
        <v>18.399999999999999</v>
      </c>
      <c r="M5" s="12">
        <f>AVERAGE(J5:L5)</f>
        <v>16.633333333333333</v>
      </c>
      <c r="N5" s="15">
        <f>STDEV(J5,K5,L5)</f>
        <v>3.6828431046317176</v>
      </c>
    </row>
    <row r="6" spans="2:14" x14ac:dyDescent="0.25">
      <c r="B6" s="16" t="s">
        <v>8</v>
      </c>
      <c r="C6" s="17">
        <v>11.8</v>
      </c>
      <c r="D6" s="17">
        <v>12.6</v>
      </c>
      <c r="E6" s="17">
        <v>20.5</v>
      </c>
      <c r="F6" s="18">
        <f t="shared" ref="F6:F17" si="0">AVERAGE(C6:E6)</f>
        <v>14.966666666666667</v>
      </c>
      <c r="G6" s="19">
        <f t="shared" ref="G6:G17" si="1">STDEV(C6:E6)</f>
        <v>4.8086727205470527</v>
      </c>
      <c r="I6" s="16" t="s">
        <v>8</v>
      </c>
      <c r="J6" s="20">
        <v>0.68</v>
      </c>
      <c r="K6" s="17">
        <v>0.49</v>
      </c>
      <c r="L6" s="17">
        <v>0.79</v>
      </c>
      <c r="M6" s="18">
        <f t="shared" ref="M6:M17" si="2">AVERAGE(J6:L6)</f>
        <v>0.65333333333333332</v>
      </c>
      <c r="N6" s="21">
        <f t="shared" ref="N6:N17" si="3">STDEV(J6,K6,L6)</f>
        <v>0.15176736583776324</v>
      </c>
    </row>
    <row r="7" spans="2:14" x14ac:dyDescent="0.25">
      <c r="B7" s="16" t="s">
        <v>9</v>
      </c>
      <c r="C7" s="17">
        <v>0.18</v>
      </c>
      <c r="D7" s="17">
        <v>0.37</v>
      </c>
      <c r="E7" s="17">
        <v>0.39</v>
      </c>
      <c r="F7" s="18">
        <f t="shared" si="0"/>
        <v>0.31333333333333335</v>
      </c>
      <c r="G7" s="19">
        <f t="shared" si="1"/>
        <v>0.1159022576714247</v>
      </c>
      <c r="I7" s="16" t="s">
        <v>9</v>
      </c>
      <c r="J7" s="20">
        <v>3.1E-2</v>
      </c>
      <c r="K7" s="17">
        <v>4.7E-2</v>
      </c>
      <c r="L7" s="17">
        <v>2.4E-2</v>
      </c>
      <c r="M7" s="18">
        <f t="shared" si="2"/>
        <v>3.4000000000000002E-2</v>
      </c>
      <c r="N7" s="21">
        <f t="shared" si="3"/>
        <v>1.1789826122551587E-2</v>
      </c>
    </row>
    <row r="8" spans="2:14" x14ac:dyDescent="0.25">
      <c r="B8" s="16" t="s">
        <v>10</v>
      </c>
      <c r="C8" s="17">
        <v>0.21</v>
      </c>
      <c r="D8" s="17">
        <v>0.31</v>
      </c>
      <c r="E8" s="17">
        <v>0.19</v>
      </c>
      <c r="F8" s="18">
        <f t="shared" si="0"/>
        <v>0.23666666666666666</v>
      </c>
      <c r="G8" s="19">
        <f t="shared" si="1"/>
        <v>6.4291005073286278E-2</v>
      </c>
      <c r="I8" s="16" t="s">
        <v>10</v>
      </c>
      <c r="J8" s="20">
        <v>0.14000000000000001</v>
      </c>
      <c r="K8" s="17">
        <v>6.2E-2</v>
      </c>
      <c r="L8" s="17">
        <v>9.6000000000000002E-2</v>
      </c>
      <c r="M8" s="18">
        <f t="shared" si="2"/>
        <v>9.9333333333333343E-2</v>
      </c>
      <c r="N8" s="21">
        <f t="shared" si="3"/>
        <v>3.9106691669499871E-2</v>
      </c>
    </row>
    <row r="9" spans="2:14" x14ac:dyDescent="0.25">
      <c r="B9" s="16" t="s">
        <v>11</v>
      </c>
      <c r="C9" s="17">
        <v>5.72</v>
      </c>
      <c r="D9" s="17">
        <v>6.43</v>
      </c>
      <c r="E9" s="17">
        <v>4.3899999999999997</v>
      </c>
      <c r="F9" s="18">
        <f t="shared" si="0"/>
        <v>5.5133333333333328</v>
      </c>
      <c r="G9" s="19">
        <f t="shared" si="1"/>
        <v>1.0355835713902231</v>
      </c>
      <c r="I9" s="16" t="s">
        <v>11</v>
      </c>
      <c r="J9" s="20">
        <v>8.3000000000000004E-2</v>
      </c>
      <c r="K9" s="17">
        <v>2.4E-2</v>
      </c>
      <c r="L9" s="17">
        <v>7.5999999999999998E-2</v>
      </c>
      <c r="M9" s="18">
        <f t="shared" si="2"/>
        <v>6.0999999999999999E-2</v>
      </c>
      <c r="N9" s="21">
        <f t="shared" si="3"/>
        <v>3.2233522922572408E-2</v>
      </c>
    </row>
    <row r="10" spans="2:14" x14ac:dyDescent="0.25">
      <c r="B10" s="16" t="s">
        <v>12</v>
      </c>
      <c r="C10" s="17">
        <v>0.12</v>
      </c>
      <c r="D10" s="17">
        <v>7.4999999999999997E-2</v>
      </c>
      <c r="E10" s="17">
        <v>5.8000000000000003E-2</v>
      </c>
      <c r="F10" s="18">
        <f t="shared" si="0"/>
        <v>8.433333333333333E-2</v>
      </c>
      <c r="G10" s="19">
        <f t="shared" si="1"/>
        <v>3.2036437588054856E-2</v>
      </c>
      <c r="I10" s="16" t="s">
        <v>12</v>
      </c>
      <c r="J10" s="20">
        <v>7.3999999999999996E-2</v>
      </c>
      <c r="K10" s="17">
        <v>2.5000000000000001E-2</v>
      </c>
      <c r="L10" s="17">
        <v>2.7E-2</v>
      </c>
      <c r="M10" s="18">
        <f t="shared" si="2"/>
        <v>4.2000000000000003E-2</v>
      </c>
      <c r="N10" s="21">
        <f t="shared" si="3"/>
        <v>2.7730849247724076E-2</v>
      </c>
    </row>
    <row r="11" spans="2:14" x14ac:dyDescent="0.25">
      <c r="B11" s="16" t="s">
        <v>13</v>
      </c>
      <c r="C11" s="17">
        <v>0.56999999999999995</v>
      </c>
      <c r="D11" s="17">
        <v>0.3</v>
      </c>
      <c r="E11" s="17">
        <v>0.24</v>
      </c>
      <c r="F11" s="18">
        <f t="shared" si="0"/>
        <v>0.36999999999999994</v>
      </c>
      <c r="G11" s="19">
        <f t="shared" si="1"/>
        <v>0.17578395831246948</v>
      </c>
      <c r="I11" s="16" t="s">
        <v>13</v>
      </c>
      <c r="J11" s="20">
        <v>5.1999999999999998E-2</v>
      </c>
      <c r="K11" s="17">
        <v>4.8000000000000001E-2</v>
      </c>
      <c r="L11" s="17">
        <v>3.7999999999999999E-2</v>
      </c>
      <c r="M11" s="18">
        <f t="shared" si="2"/>
        <v>4.6000000000000006E-2</v>
      </c>
      <c r="N11" s="21">
        <f t="shared" si="3"/>
        <v>7.2111025509279756E-3</v>
      </c>
    </row>
    <row r="12" spans="2:14" x14ac:dyDescent="0.25">
      <c r="B12" s="16" t="s">
        <v>14</v>
      </c>
      <c r="C12" s="17">
        <v>0.11</v>
      </c>
      <c r="D12" s="17">
        <v>0.14000000000000001</v>
      </c>
      <c r="E12" s="17">
        <v>1.0999999999999999E-2</v>
      </c>
      <c r="F12" s="18">
        <f t="shared" si="0"/>
        <v>8.7000000000000008E-2</v>
      </c>
      <c r="G12" s="19">
        <f t="shared" si="1"/>
        <v>6.7505555326950711E-2</v>
      </c>
      <c r="I12" s="16" t="s">
        <v>14</v>
      </c>
      <c r="J12" s="20">
        <v>4.2000000000000003E-2</v>
      </c>
      <c r="K12" s="17">
        <v>1.2E-2</v>
      </c>
      <c r="L12" s="17">
        <v>3.9E-2</v>
      </c>
      <c r="M12" s="18">
        <f t="shared" si="2"/>
        <v>3.1E-2</v>
      </c>
      <c r="N12" s="21">
        <f t="shared" si="3"/>
        <v>1.6522711641858305E-2</v>
      </c>
    </row>
    <row r="13" spans="2:14" x14ac:dyDescent="0.25">
      <c r="B13" s="16" t="s">
        <v>15</v>
      </c>
      <c r="C13" s="17">
        <v>2.14</v>
      </c>
      <c r="D13" s="17">
        <v>1.85</v>
      </c>
      <c r="E13" s="17">
        <v>1.29</v>
      </c>
      <c r="F13" s="18">
        <f t="shared" si="0"/>
        <v>1.76</v>
      </c>
      <c r="G13" s="19">
        <f t="shared" si="1"/>
        <v>0.43208795400936512</v>
      </c>
      <c r="I13" s="16" t="s">
        <v>15</v>
      </c>
      <c r="J13" s="20">
        <v>4.2000000000000003E-2</v>
      </c>
      <c r="K13" s="17">
        <v>1.2E-2</v>
      </c>
      <c r="L13" s="17">
        <v>2.4E-2</v>
      </c>
      <c r="M13" s="18">
        <f t="shared" si="2"/>
        <v>2.6000000000000006E-2</v>
      </c>
      <c r="N13" s="21">
        <f t="shared" si="3"/>
        <v>1.509966887054149E-2</v>
      </c>
    </row>
    <row r="14" spans="2:14" x14ac:dyDescent="0.25">
      <c r="B14" s="16" t="s">
        <v>16</v>
      </c>
      <c r="C14" s="17">
        <v>2.62</v>
      </c>
      <c r="D14" s="17">
        <v>2.27</v>
      </c>
      <c r="E14" s="17">
        <v>2.1800000000000002</v>
      </c>
      <c r="F14" s="18">
        <f t="shared" si="0"/>
        <v>2.3566666666666669</v>
      </c>
      <c r="G14" s="19">
        <f t="shared" si="1"/>
        <v>0.2324507116214819</v>
      </c>
      <c r="I14" s="16" t="s">
        <v>16</v>
      </c>
      <c r="J14" s="20">
        <v>0.06</v>
      </c>
      <c r="K14" s="17">
        <v>2.5999999999999999E-2</v>
      </c>
      <c r="L14" s="17">
        <v>5.2999999999999999E-2</v>
      </c>
      <c r="M14" s="18">
        <f t="shared" si="2"/>
        <v>4.6333333333333331E-2</v>
      </c>
      <c r="N14" s="21">
        <f t="shared" si="3"/>
        <v>1.7953644012660332E-2</v>
      </c>
    </row>
    <row r="15" spans="2:14" x14ac:dyDescent="0.25">
      <c r="B15" s="16" t="s">
        <v>17</v>
      </c>
      <c r="C15" s="17">
        <v>2.14</v>
      </c>
      <c r="D15" s="17">
        <v>1.46</v>
      </c>
      <c r="E15" s="17">
        <v>1.71</v>
      </c>
      <c r="F15" s="18">
        <f t="shared" si="0"/>
        <v>1.7700000000000002</v>
      </c>
      <c r="G15" s="19">
        <f t="shared" si="1"/>
        <v>0.34394767043839497</v>
      </c>
      <c r="I15" s="16" t="s">
        <v>17</v>
      </c>
      <c r="J15" s="20">
        <v>7.1999999999999995E-2</v>
      </c>
      <c r="K15" s="17">
        <v>0.12</v>
      </c>
      <c r="L15" s="17">
        <v>4.8000000000000001E-2</v>
      </c>
      <c r="M15" s="18">
        <f t="shared" si="2"/>
        <v>0.08</v>
      </c>
      <c r="N15" s="21">
        <f t="shared" si="3"/>
        <v>3.6660605559646717E-2</v>
      </c>
    </row>
    <row r="16" spans="2:14" x14ac:dyDescent="0.25">
      <c r="B16" s="16" t="s">
        <v>18</v>
      </c>
      <c r="C16" s="17">
        <v>0.01</v>
      </c>
      <c r="D16" s="17">
        <v>4.2999999999999997E-2</v>
      </c>
      <c r="E16" s="17">
        <v>1.2E-2</v>
      </c>
      <c r="F16" s="18">
        <f t="shared" si="0"/>
        <v>2.1666666666666667E-2</v>
      </c>
      <c r="G16" s="19">
        <f t="shared" si="1"/>
        <v>1.850225211517055E-2</v>
      </c>
      <c r="I16" s="16" t="s">
        <v>18</v>
      </c>
      <c r="J16" s="20">
        <v>4.1000000000000002E-2</v>
      </c>
      <c r="K16" s="17">
        <v>1.2E-2</v>
      </c>
      <c r="L16" s="17">
        <v>2.1999999999999999E-2</v>
      </c>
      <c r="M16" s="18">
        <f t="shared" si="2"/>
        <v>2.5000000000000005E-2</v>
      </c>
      <c r="N16" s="21">
        <f t="shared" si="3"/>
        <v>1.473091986265623E-2</v>
      </c>
    </row>
    <row r="17" spans="2:14" ht="14.4" thickBot="1" x14ac:dyDescent="0.3">
      <c r="B17" s="22" t="s">
        <v>19</v>
      </c>
      <c r="C17" s="23">
        <v>6.3E-2</v>
      </c>
      <c r="D17" s="23">
        <v>0.03</v>
      </c>
      <c r="E17" s="23">
        <v>4.4999999999999998E-2</v>
      </c>
      <c r="F17" s="8">
        <f t="shared" si="0"/>
        <v>4.6000000000000006E-2</v>
      </c>
      <c r="G17" s="9">
        <f t="shared" si="1"/>
        <v>1.6522711641858302E-2</v>
      </c>
      <c r="I17" s="22" t="s">
        <v>19</v>
      </c>
      <c r="J17" s="24">
        <v>3.2000000000000001E-2</v>
      </c>
      <c r="K17" s="23">
        <v>7.5999999999999998E-2</v>
      </c>
      <c r="L17" s="23">
        <v>7.6999999999999999E-2</v>
      </c>
      <c r="M17" s="8">
        <f t="shared" si="2"/>
        <v>6.1666666666666668E-2</v>
      </c>
      <c r="N17" s="25">
        <f t="shared" si="3"/>
        <v>2.5696951829610723E-2</v>
      </c>
    </row>
  </sheetData>
  <mergeCells count="1">
    <mergeCell ref="J3:N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2022-02-21T06:07:50Z</dcterms:created>
  <dcterms:modified xsi:type="dcterms:W3CDTF">2022-07-31T14:14:16Z</dcterms:modified>
</cp:coreProperties>
</file>