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nar\OneDrive\Desktop\TTR final submission\Fig 4\"/>
    </mc:Choice>
  </mc:AlternateContent>
  <bookViews>
    <workbookView xWindow="0" yWindow="0" windowWidth="23040" windowHeight="9264"/>
  </bookViews>
  <sheets>
    <sheet name="4B-I" sheetId="1" r:id="rId1"/>
    <sheet name="S4 A-D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5" i="1" l="1"/>
  <c r="M66" i="1"/>
  <c r="M68" i="1" s="1"/>
  <c r="M67" i="1"/>
  <c r="T70" i="1"/>
  <c r="T71" i="1"/>
  <c r="T73" i="1" s="1"/>
  <c r="T72" i="1"/>
  <c r="B76" i="1"/>
  <c r="B75" i="1"/>
  <c r="D75" i="1"/>
  <c r="D74" i="1"/>
  <c r="B74" i="1"/>
  <c r="B66" i="1"/>
  <c r="T74" i="1" l="1"/>
  <c r="L70" i="1"/>
  <c r="M69" i="1"/>
  <c r="D65" i="1"/>
  <c r="D64" i="1"/>
  <c r="B65" i="1"/>
  <c r="B64" i="1"/>
  <c r="J51" i="1"/>
  <c r="J50" i="1"/>
  <c r="L50" i="1"/>
  <c r="L49" i="1"/>
  <c r="J49" i="1"/>
  <c r="J41" i="1"/>
  <c r="L40" i="1"/>
  <c r="L39" i="1"/>
  <c r="J40" i="1"/>
  <c r="J39" i="1"/>
  <c r="B51" i="1"/>
  <c r="B41" i="1"/>
  <c r="G27" i="1"/>
  <c r="I26" i="1"/>
  <c r="I25" i="1"/>
  <c r="G26" i="1"/>
  <c r="G25" i="1"/>
  <c r="B27" i="1"/>
  <c r="B12" i="1" l="1"/>
  <c r="H13" i="1"/>
  <c r="G19" i="3" l="1"/>
  <c r="K19" i="3"/>
  <c r="K18" i="3"/>
  <c r="M17" i="3"/>
  <c r="I18" i="3"/>
  <c r="I17" i="3"/>
  <c r="L9" i="3"/>
  <c r="G9" i="3"/>
  <c r="I8" i="3"/>
  <c r="I7" i="3"/>
  <c r="G8" i="3"/>
  <c r="G7" i="3"/>
  <c r="N9" i="3"/>
  <c r="N8" i="3"/>
  <c r="J12" i="1"/>
  <c r="J11" i="1"/>
  <c r="H12" i="1"/>
  <c r="H11" i="1"/>
  <c r="D11" i="1"/>
  <c r="D10" i="1"/>
  <c r="B11" i="1"/>
  <c r="B10" i="1"/>
  <c r="D50" i="1"/>
  <c r="D49" i="1"/>
  <c r="B50" i="1"/>
  <c r="B49" i="1"/>
  <c r="D40" i="1"/>
  <c r="D39" i="1"/>
  <c r="B40" i="1"/>
  <c r="B39" i="1"/>
  <c r="D25" i="1"/>
  <c r="D26" i="1" s="1"/>
  <c r="B26" i="1"/>
  <c r="B25" i="1"/>
  <c r="B19" i="3" l="1"/>
  <c r="D18" i="3"/>
  <c r="B18" i="3"/>
  <c r="D17" i="3"/>
  <c r="B17" i="3"/>
  <c r="B9" i="3"/>
  <c r="D8" i="3"/>
  <c r="B8" i="3"/>
  <c r="D7" i="3"/>
  <c r="B7" i="3"/>
</calcChain>
</file>

<file path=xl/sharedStrings.xml><?xml version="1.0" encoding="utf-8"?>
<sst xmlns="http://schemas.openxmlformats.org/spreadsheetml/2006/main" count="274" uniqueCount="45">
  <si>
    <t>N- biological replicates</t>
  </si>
  <si>
    <t>Fig 4B T4 serum concentration (ng/ml) Adult male</t>
  </si>
  <si>
    <t>Fig 4C T3 serum concentration (ng/ml) Adult male</t>
  </si>
  <si>
    <t>Fig 4D T4 serum concentration (ng/ml) PPS male</t>
  </si>
  <si>
    <t>Fig 4E T3 serum concentration (ng/ml) PPS male</t>
  </si>
  <si>
    <t>Fig 4F T4 Hypo and PFC content (ng/mg tissue wt) Adult male</t>
  </si>
  <si>
    <t>Fig 4G T3 Hypo and PFC content (ng/mg tissue wt) Adult male</t>
  </si>
  <si>
    <t>Fig 4H T4 Hypo and PFC content (ng/mg tissue wt) PPS male</t>
  </si>
  <si>
    <t>Fig 4I T3 Hypo and PFC content (ng/mg tissue wt) PPS male</t>
  </si>
  <si>
    <t>Ctrl</t>
  </si>
  <si>
    <t>Mean</t>
  </si>
  <si>
    <t>SD</t>
  </si>
  <si>
    <t>N</t>
  </si>
  <si>
    <t>NS</t>
  </si>
  <si>
    <t>PPS</t>
  </si>
  <si>
    <t>C1</t>
  </si>
  <si>
    <t>E1</t>
  </si>
  <si>
    <t>C2</t>
  </si>
  <si>
    <t>E2</t>
  </si>
  <si>
    <t>C3</t>
  </si>
  <si>
    <t>E3</t>
  </si>
  <si>
    <t>Avg</t>
  </si>
  <si>
    <t>pvalue</t>
  </si>
  <si>
    <t>ng/ml</t>
  </si>
  <si>
    <t>tissue wt</t>
  </si>
  <si>
    <t>ng/mg</t>
  </si>
  <si>
    <t xml:space="preserve"> Serum T4 Conc. (ng/ml)</t>
  </si>
  <si>
    <t xml:space="preserve"> Serum T3 Conc. (ng/ml)</t>
  </si>
  <si>
    <t>PFC T3 Conc. (ng/ml)</t>
  </si>
  <si>
    <t>HYPO T3 Conc. (ng/ml)</t>
  </si>
  <si>
    <t>Sample</t>
  </si>
  <si>
    <t>AVG.</t>
  </si>
  <si>
    <t>Seagg</t>
  </si>
  <si>
    <t>HYPO T4 Conc. (ng/mg tissue weight)</t>
  </si>
  <si>
    <t>N1</t>
  </si>
  <si>
    <t>N2</t>
  </si>
  <si>
    <t>N3</t>
  </si>
  <si>
    <t>N4</t>
  </si>
  <si>
    <t>N5</t>
  </si>
  <si>
    <t>SNAgg</t>
  </si>
  <si>
    <t>PFC T4 Conc. (ng/mg tissue weight)</t>
  </si>
  <si>
    <t>HYPO T3 Conc. (ng/mg tissue weight)</t>
  </si>
  <si>
    <t>PFC T3 Conc. (ng/mg tissue weight)</t>
  </si>
  <si>
    <t>Adult female</t>
  </si>
  <si>
    <t>HYPO T4 Content (ng/mg tissue weight)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</si>
</sst>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0" fillId="0" borderId="0" xfId="0" applyFill="1"/>
    <xf numFmtId="0" fontId="1" fillId="0" borderId="0" xfId="0" applyFont="1" applyFill="1"/>
    <xf numFmtId="0" fontId="0" fillId="0" borderId="0" xfId="0" applyFont="1" applyFill="1"/>
    <xf numFmtId="0" fontId="3" fillId="0" borderId="0" xfId="0" applyFont="1" applyFill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99"/>
  <sheetViews>
    <sheetView tabSelected="1" zoomScale="120" zoomScaleNormal="120" workbookViewId="0">
      <selection activeCell="M87" sqref="M87"/>
    </sheetView>
  </sheetViews>
  <sheetFormatPr defaultRowHeight="14.4" x14ac:dyDescent="0.3"/>
  <cols>
    <col min="1" max="1" width="13.6640625" customWidth="1"/>
    <col min="2" max="2" width="12" bestFit="1" customWidth="1"/>
    <col min="7" max="7" width="12" bestFit="1" customWidth="1"/>
    <col min="8" max="8" width="14.88671875" customWidth="1"/>
    <col min="9" max="10" width="12.109375" bestFit="1" customWidth="1"/>
  </cols>
  <sheetData>
    <row r="2" spans="1:13" x14ac:dyDescent="0.3">
      <c r="A2" s="1" t="s">
        <v>1</v>
      </c>
      <c r="B2" s="1"/>
      <c r="G2" s="1" t="s">
        <v>2</v>
      </c>
      <c r="H2" s="1"/>
    </row>
    <row r="3" spans="1:13" x14ac:dyDescent="0.3">
      <c r="A3" s="1" t="s">
        <v>0</v>
      </c>
      <c r="B3" s="1"/>
      <c r="G3" s="1" t="s">
        <v>0</v>
      </c>
      <c r="H3" s="1"/>
    </row>
    <row r="4" spans="1:13" x14ac:dyDescent="0.3">
      <c r="B4" s="1" t="s">
        <v>9</v>
      </c>
      <c r="C4" s="1"/>
      <c r="D4" s="1" t="s">
        <v>32</v>
      </c>
      <c r="E4" s="8"/>
      <c r="F4" s="8"/>
      <c r="G4" s="8"/>
      <c r="H4" s="8"/>
      <c r="I4" s="8"/>
      <c r="J4" s="8"/>
      <c r="K4" s="8"/>
      <c r="L4" s="8"/>
      <c r="M4" s="8"/>
    </row>
    <row r="5" spans="1:13" x14ac:dyDescent="0.3">
      <c r="A5" s="1" t="s">
        <v>34</v>
      </c>
      <c r="B5">
        <v>126.88</v>
      </c>
      <c r="C5" s="1" t="s">
        <v>34</v>
      </c>
      <c r="D5">
        <v>146.12</v>
      </c>
      <c r="G5" s="1"/>
      <c r="H5" s="1" t="s">
        <v>9</v>
      </c>
      <c r="I5" s="1"/>
      <c r="J5" s="1" t="s">
        <v>32</v>
      </c>
    </row>
    <row r="6" spans="1:13" x14ac:dyDescent="0.3">
      <c r="A6" s="1" t="s">
        <v>35</v>
      </c>
      <c r="B6">
        <v>98</v>
      </c>
      <c r="C6" s="1" t="s">
        <v>35</v>
      </c>
      <c r="D6">
        <v>123.9</v>
      </c>
      <c r="E6" s="2"/>
      <c r="F6" s="2"/>
      <c r="G6" s="1" t="s">
        <v>34</v>
      </c>
      <c r="H6" s="1">
        <v>7.7</v>
      </c>
      <c r="I6" s="1" t="s">
        <v>34</v>
      </c>
      <c r="J6" s="1">
        <v>7.16</v>
      </c>
      <c r="K6" s="2"/>
      <c r="L6" s="2"/>
      <c r="M6" s="2"/>
    </row>
    <row r="7" spans="1:13" x14ac:dyDescent="0.3">
      <c r="A7" s="1" t="s">
        <v>36</v>
      </c>
      <c r="B7">
        <v>118.2</v>
      </c>
      <c r="C7" s="1" t="s">
        <v>36</v>
      </c>
      <c r="D7">
        <v>122.26</v>
      </c>
      <c r="G7" s="1" t="s">
        <v>35</v>
      </c>
      <c r="H7" s="1">
        <v>8.17</v>
      </c>
      <c r="I7" s="1" t="s">
        <v>35</v>
      </c>
      <c r="J7">
        <v>7.18</v>
      </c>
    </row>
    <row r="8" spans="1:13" x14ac:dyDescent="0.3">
      <c r="A8" s="1" t="s">
        <v>37</v>
      </c>
      <c r="B8">
        <v>116.9</v>
      </c>
      <c r="C8" s="1" t="s">
        <v>37</v>
      </c>
      <c r="D8">
        <v>128.74</v>
      </c>
      <c r="G8" s="1" t="s">
        <v>36</v>
      </c>
      <c r="H8" s="1">
        <v>8.23</v>
      </c>
      <c r="I8" s="1" t="s">
        <v>36</v>
      </c>
      <c r="J8">
        <v>7.11</v>
      </c>
    </row>
    <row r="9" spans="1:13" x14ac:dyDescent="0.3">
      <c r="A9" s="1" t="s">
        <v>38</v>
      </c>
      <c r="B9">
        <v>115.5</v>
      </c>
      <c r="C9" s="1" t="s">
        <v>38</v>
      </c>
      <c r="D9">
        <v>124</v>
      </c>
      <c r="G9" s="1" t="s">
        <v>37</v>
      </c>
      <c r="H9" s="1">
        <v>8.8000000000000007</v>
      </c>
      <c r="I9" s="1" t="s">
        <v>37</v>
      </c>
      <c r="J9" s="1">
        <v>8.5</v>
      </c>
    </row>
    <row r="10" spans="1:13" x14ac:dyDescent="0.3">
      <c r="A10" s="1" t="s">
        <v>10</v>
      </c>
      <c r="B10">
        <f>AVERAGE(B5:B9)</f>
        <v>115.096</v>
      </c>
      <c r="D10">
        <f>AVERAGE(D5:D9)</f>
        <v>129.00399999999999</v>
      </c>
      <c r="G10" s="1" t="s">
        <v>38</v>
      </c>
      <c r="H10" s="1">
        <v>8.5</v>
      </c>
      <c r="I10" s="1" t="s">
        <v>38</v>
      </c>
      <c r="J10">
        <v>8</v>
      </c>
    </row>
    <row r="11" spans="1:13" x14ac:dyDescent="0.3">
      <c r="A11" s="1" t="s">
        <v>11</v>
      </c>
      <c r="B11">
        <f>STDEV(B5:B9)</f>
        <v>10.537887833906755</v>
      </c>
      <c r="D11">
        <f>STDEV(D5:D9)</f>
        <v>9.8691377536236669</v>
      </c>
      <c r="G11" s="1" t="s">
        <v>10</v>
      </c>
      <c r="H11" s="1">
        <f>AVERAGE(H6:H10)</f>
        <v>8.2800000000000011</v>
      </c>
      <c r="J11">
        <f>AVERAGE(J6:J10)</f>
        <v>7.5900000000000007</v>
      </c>
    </row>
    <row r="12" spans="1:13" x14ac:dyDescent="0.3">
      <c r="A12" s="1" t="s">
        <v>22</v>
      </c>
      <c r="B12">
        <f>TTEST(B5:B9,D5:D9,2,3)</f>
        <v>6.3520520859264559E-2</v>
      </c>
      <c r="G12" s="1" t="s">
        <v>11</v>
      </c>
      <c r="H12">
        <f>STDEV(H6:H10)</f>
        <v>0.40920654931220263</v>
      </c>
      <c r="J12">
        <f>STDEV(J6:J10)</f>
        <v>0.6284106937345989</v>
      </c>
    </row>
    <row r="13" spans="1:13" x14ac:dyDescent="0.3">
      <c r="G13" s="1" t="s">
        <v>22</v>
      </c>
      <c r="H13" s="1">
        <f>TTEST(H6:H10,J6:J10,2,3)</f>
        <v>7.9388014609886454E-2</v>
      </c>
    </row>
    <row r="17" spans="1:13" x14ac:dyDescent="0.3">
      <c r="A17" s="1" t="s">
        <v>3</v>
      </c>
      <c r="B17" s="1"/>
      <c r="G17" s="1" t="s">
        <v>4</v>
      </c>
      <c r="H17" s="1"/>
    </row>
    <row r="18" spans="1:13" x14ac:dyDescent="0.3">
      <c r="A18" s="1" t="s">
        <v>0</v>
      </c>
      <c r="B18" s="1"/>
      <c r="G18" s="1" t="s">
        <v>0</v>
      </c>
      <c r="H18" s="1"/>
    </row>
    <row r="19" spans="1:13" x14ac:dyDescent="0.3">
      <c r="B19" t="s">
        <v>13</v>
      </c>
      <c r="D19" t="s">
        <v>14</v>
      </c>
      <c r="G19" s="1" t="s">
        <v>13</v>
      </c>
      <c r="H19" s="1"/>
      <c r="I19" s="1" t="s">
        <v>14</v>
      </c>
    </row>
    <row r="20" spans="1:13" x14ac:dyDescent="0.3">
      <c r="A20" s="1" t="s">
        <v>34</v>
      </c>
      <c r="B20" s="3">
        <v>43.1</v>
      </c>
      <c r="C20" s="1" t="s">
        <v>34</v>
      </c>
      <c r="D20" s="3">
        <v>44.23</v>
      </c>
      <c r="F20" s="1" t="s">
        <v>34</v>
      </c>
      <c r="G20">
        <v>6.56</v>
      </c>
      <c r="H20" s="1" t="s">
        <v>34</v>
      </c>
      <c r="I20">
        <v>6.6</v>
      </c>
      <c r="J20" s="2"/>
      <c r="K20" s="2"/>
      <c r="L20" s="2"/>
      <c r="M20" s="2"/>
    </row>
    <row r="21" spans="1:13" x14ac:dyDescent="0.3">
      <c r="A21" s="1" t="s">
        <v>35</v>
      </c>
      <c r="B21" s="3">
        <v>44.54</v>
      </c>
      <c r="C21" s="1" t="s">
        <v>35</v>
      </c>
      <c r="D21" s="3">
        <v>45.78</v>
      </c>
      <c r="F21" s="1" t="s">
        <v>35</v>
      </c>
      <c r="G21">
        <v>4.88</v>
      </c>
      <c r="H21" s="1" t="s">
        <v>35</v>
      </c>
      <c r="I21">
        <v>7.5</v>
      </c>
    </row>
    <row r="22" spans="1:13" x14ac:dyDescent="0.3">
      <c r="A22" s="1" t="s">
        <v>36</v>
      </c>
      <c r="B22" s="3">
        <v>44.24</v>
      </c>
      <c r="C22" s="1" t="s">
        <v>36</v>
      </c>
      <c r="D22" s="3">
        <v>36.159999999999997</v>
      </c>
      <c r="F22" s="1" t="s">
        <v>36</v>
      </c>
      <c r="G22">
        <v>7.1</v>
      </c>
      <c r="H22" s="1" t="s">
        <v>36</v>
      </c>
      <c r="I22">
        <v>6.4</v>
      </c>
    </row>
    <row r="23" spans="1:13" x14ac:dyDescent="0.3">
      <c r="A23" s="1" t="s">
        <v>37</v>
      </c>
      <c r="B23" s="3">
        <v>47.74</v>
      </c>
      <c r="C23" s="1" t="s">
        <v>37</v>
      </c>
      <c r="D23" s="3">
        <v>40.200000000000003</v>
      </c>
      <c r="F23" s="1" t="s">
        <v>37</v>
      </c>
      <c r="G23">
        <v>5.6</v>
      </c>
      <c r="H23" s="1" t="s">
        <v>37</v>
      </c>
      <c r="I23">
        <v>7.6</v>
      </c>
    </row>
    <row r="24" spans="1:13" x14ac:dyDescent="0.3">
      <c r="A24" s="1" t="s">
        <v>38</v>
      </c>
      <c r="B24" s="3">
        <v>50.44</v>
      </c>
      <c r="C24" s="1" t="s">
        <v>38</v>
      </c>
      <c r="D24" s="3">
        <v>34.799999999999997</v>
      </c>
      <c r="F24" s="1" t="s">
        <v>38</v>
      </c>
      <c r="G24">
        <v>5.9</v>
      </c>
      <c r="H24" s="1" t="s">
        <v>38</v>
      </c>
      <c r="I24">
        <v>6.4</v>
      </c>
    </row>
    <row r="25" spans="1:13" x14ac:dyDescent="0.3">
      <c r="A25" s="1" t="s">
        <v>10</v>
      </c>
      <c r="B25" s="1">
        <f>AVERAGE(B20:B24)</f>
        <v>46.012</v>
      </c>
      <c r="C25" s="1"/>
      <c r="D25" s="1">
        <f>AVERAGE(D20:D24)</f>
        <v>40.234000000000002</v>
      </c>
      <c r="F25" s="1" t="s">
        <v>10</v>
      </c>
      <c r="G25">
        <f>AVERAGE(G20:G24)</f>
        <v>6.008</v>
      </c>
      <c r="I25">
        <f>AVERAGE(I20:I24)</f>
        <v>6.9</v>
      </c>
    </row>
    <row r="26" spans="1:13" x14ac:dyDescent="0.3">
      <c r="A26" s="1" t="s">
        <v>11</v>
      </c>
      <c r="B26" s="1">
        <f>STDEV(B20:B24)</f>
        <v>3.0157785064556704</v>
      </c>
      <c r="C26" s="1"/>
      <c r="D26" s="1">
        <f>STDEV(D20:D25)</f>
        <v>4.3093646863545914</v>
      </c>
      <c r="F26" s="1" t="s">
        <v>11</v>
      </c>
      <c r="G26">
        <f>STDEV(G20:G24)</f>
        <v>0.8584404463910108</v>
      </c>
      <c r="I26">
        <f>STDEV(I20:I24)</f>
        <v>0.59999999999999976</v>
      </c>
    </row>
    <row r="27" spans="1:13" x14ac:dyDescent="0.3">
      <c r="A27" s="1" t="s">
        <v>22</v>
      </c>
      <c r="B27">
        <f>TTEST(B20:B24,D20:D24,2,3)</f>
        <v>5.8774718156957541E-2</v>
      </c>
      <c r="F27" s="1" t="s">
        <v>22</v>
      </c>
      <c r="G27">
        <f>TTEST(G20:G24,I20:I24,2,3)</f>
        <v>9.7656314836540525E-2</v>
      </c>
    </row>
    <row r="30" spans="1:13" x14ac:dyDescent="0.3">
      <c r="A30" s="1" t="s">
        <v>5</v>
      </c>
      <c r="B30" s="1"/>
      <c r="H30" s="1" t="s">
        <v>6</v>
      </c>
      <c r="I30" s="1"/>
      <c r="M30" s="2"/>
    </row>
    <row r="31" spans="1:13" x14ac:dyDescent="0.3">
      <c r="A31" s="1" t="s">
        <v>0</v>
      </c>
      <c r="B31" s="1"/>
    </row>
    <row r="32" spans="1:13" x14ac:dyDescent="0.3">
      <c r="A32" s="1" t="s">
        <v>33</v>
      </c>
      <c r="B32" s="1"/>
      <c r="C32" s="1"/>
      <c r="I32" s="3"/>
    </row>
    <row r="33" spans="1:17" x14ac:dyDescent="0.3">
      <c r="B33" s="1" t="s">
        <v>9</v>
      </c>
      <c r="C33" s="1"/>
      <c r="D33" s="1" t="s">
        <v>32</v>
      </c>
      <c r="E33" s="3"/>
      <c r="I33" s="1" t="s">
        <v>9</v>
      </c>
      <c r="L33" s="1" t="s">
        <v>32</v>
      </c>
    </row>
    <row r="34" spans="1:17" x14ac:dyDescent="0.3">
      <c r="A34" s="1" t="s">
        <v>34</v>
      </c>
      <c r="B34" s="3">
        <v>0.7</v>
      </c>
      <c r="C34" s="1" t="s">
        <v>34</v>
      </c>
      <c r="D34" s="3">
        <v>0.36</v>
      </c>
      <c r="I34" s="1" t="s">
        <v>34</v>
      </c>
      <c r="J34" s="3">
        <v>4.8000000000000001E-2</v>
      </c>
      <c r="K34" s="1" t="s">
        <v>34</v>
      </c>
      <c r="L34" s="3">
        <v>2.24E-2</v>
      </c>
      <c r="M34" s="1"/>
    </row>
    <row r="35" spans="1:17" x14ac:dyDescent="0.3">
      <c r="A35" s="1" t="s">
        <v>35</v>
      </c>
      <c r="B35" s="3">
        <v>0.77</v>
      </c>
      <c r="C35" s="1" t="s">
        <v>35</v>
      </c>
      <c r="D35" s="3">
        <v>0.44</v>
      </c>
      <c r="I35" s="1" t="s">
        <v>35</v>
      </c>
      <c r="J35">
        <v>4.9000000000000002E-2</v>
      </c>
      <c r="K35" s="1" t="s">
        <v>35</v>
      </c>
      <c r="L35">
        <v>1.7000000000000001E-2</v>
      </c>
      <c r="M35" s="1"/>
    </row>
    <row r="36" spans="1:17" x14ac:dyDescent="0.3">
      <c r="A36" s="1" t="s">
        <v>36</v>
      </c>
      <c r="B36" s="3">
        <v>0.8</v>
      </c>
      <c r="C36" s="1" t="s">
        <v>36</v>
      </c>
      <c r="D36" s="3">
        <v>0.42</v>
      </c>
      <c r="G36" s="2"/>
      <c r="I36" s="1" t="s">
        <v>36</v>
      </c>
      <c r="J36">
        <v>5.7000000000000002E-2</v>
      </c>
      <c r="K36" s="1" t="s">
        <v>36</v>
      </c>
      <c r="L36">
        <v>1.4999999999999999E-2</v>
      </c>
      <c r="M36" s="1"/>
    </row>
    <row r="37" spans="1:17" x14ac:dyDescent="0.3">
      <c r="A37" s="1" t="s">
        <v>37</v>
      </c>
      <c r="B37" s="3">
        <v>0.73</v>
      </c>
      <c r="C37" s="1" t="s">
        <v>37</v>
      </c>
      <c r="D37" s="3">
        <v>0.38</v>
      </c>
      <c r="I37" s="1" t="s">
        <v>37</v>
      </c>
      <c r="J37">
        <v>4.3999999999999997E-2</v>
      </c>
      <c r="K37" s="1" t="s">
        <v>37</v>
      </c>
      <c r="L37" s="3">
        <v>1.6E-2</v>
      </c>
      <c r="M37" s="1"/>
    </row>
    <row r="38" spans="1:17" x14ac:dyDescent="0.3">
      <c r="A38" s="1" t="s">
        <v>38</v>
      </c>
      <c r="B38" s="3">
        <v>0.8</v>
      </c>
      <c r="C38" s="1" t="s">
        <v>38</v>
      </c>
      <c r="D38" s="3">
        <v>0.5</v>
      </c>
      <c r="I38" s="1" t="s">
        <v>38</v>
      </c>
      <c r="J38" s="3">
        <v>5.1999999999999998E-2</v>
      </c>
      <c r="K38" s="1" t="s">
        <v>38</v>
      </c>
      <c r="L38" s="3">
        <v>0.02</v>
      </c>
    </row>
    <row r="39" spans="1:17" x14ac:dyDescent="0.3">
      <c r="A39" s="1" t="s">
        <v>10</v>
      </c>
      <c r="B39" s="1">
        <f>AVERAGE(B34:B38)</f>
        <v>0.76</v>
      </c>
      <c r="D39" s="1">
        <f>AVERAGE(D34:D38)</f>
        <v>0.42000000000000004</v>
      </c>
      <c r="I39" s="1" t="s">
        <v>10</v>
      </c>
      <c r="J39" s="1">
        <f>AVERAGE(J34:J38)</f>
        <v>0.05</v>
      </c>
      <c r="K39" s="1"/>
      <c r="L39" s="1">
        <f>AVERAGE(L34:L38)</f>
        <v>1.8080000000000002E-2</v>
      </c>
    </row>
    <row r="40" spans="1:17" x14ac:dyDescent="0.3">
      <c r="A40" s="1" t="s">
        <v>11</v>
      </c>
      <c r="B40" s="1">
        <f>STDEV(B34:B38)</f>
        <v>4.4158804331639274E-2</v>
      </c>
      <c r="D40" s="1">
        <f>STDEV(D34:D38)</f>
        <v>5.4772255750516384E-2</v>
      </c>
      <c r="I40" s="1" t="s">
        <v>11</v>
      </c>
      <c r="J40" s="1">
        <f>STDEV(J34:J38)</f>
        <v>4.8476798574163303E-3</v>
      </c>
      <c r="K40" s="1"/>
      <c r="L40" s="1">
        <f>STDEV(L34:L38)</f>
        <v>3.0548322376196045E-3</v>
      </c>
    </row>
    <row r="41" spans="1:17" x14ac:dyDescent="0.3">
      <c r="A41" s="1" t="s">
        <v>22</v>
      </c>
      <c r="B41" s="1">
        <f>TTEST(B34:B38,D34:D38,2,3)</f>
        <v>6.6304914859736303E-6</v>
      </c>
      <c r="I41" s="1" t="s">
        <v>22</v>
      </c>
      <c r="J41" s="1">
        <f>TTEST(J34:J38,L34:L38,2,3)</f>
        <v>6.6667040991807126E-6</v>
      </c>
      <c r="K41" s="1"/>
      <c r="L41" s="1"/>
      <c r="P41" s="1"/>
      <c r="Q41" s="1"/>
    </row>
    <row r="43" spans="1:17" x14ac:dyDescent="0.3">
      <c r="A43" s="1" t="s">
        <v>40</v>
      </c>
      <c r="B43" s="1"/>
      <c r="C43" s="1"/>
      <c r="J43" s="1" t="s">
        <v>40</v>
      </c>
      <c r="K43" s="1"/>
      <c r="L43" s="1"/>
    </row>
    <row r="44" spans="1:17" x14ac:dyDescent="0.3">
      <c r="A44" s="1" t="s">
        <v>34</v>
      </c>
      <c r="B44">
        <v>0.34</v>
      </c>
      <c r="C44" s="1" t="s">
        <v>34</v>
      </c>
      <c r="D44">
        <v>0.74</v>
      </c>
      <c r="I44" s="1" t="s">
        <v>34</v>
      </c>
      <c r="J44">
        <v>4.1999999999999997E-3</v>
      </c>
      <c r="K44" s="1" t="s">
        <v>34</v>
      </c>
      <c r="L44">
        <v>9.7999999999999997E-3</v>
      </c>
    </row>
    <row r="45" spans="1:17" x14ac:dyDescent="0.3">
      <c r="A45" s="1" t="s">
        <v>35</v>
      </c>
      <c r="B45">
        <v>0.35</v>
      </c>
      <c r="C45" s="1" t="s">
        <v>35</v>
      </c>
      <c r="D45">
        <v>0.82</v>
      </c>
      <c r="I45" s="1" t="s">
        <v>35</v>
      </c>
      <c r="J45" s="1">
        <v>2.3E-3</v>
      </c>
      <c r="K45" s="1" t="s">
        <v>35</v>
      </c>
      <c r="L45" s="1">
        <v>9.1999999999999998E-3</v>
      </c>
      <c r="Q45" s="1"/>
    </row>
    <row r="46" spans="1:17" x14ac:dyDescent="0.3">
      <c r="A46" s="1" t="s">
        <v>36</v>
      </c>
      <c r="B46">
        <v>0.32</v>
      </c>
      <c r="C46" s="1" t="s">
        <v>36</v>
      </c>
      <c r="D46">
        <v>0.78</v>
      </c>
      <c r="I46" s="1" t="s">
        <v>36</v>
      </c>
      <c r="J46">
        <v>3.0000000000000001E-3</v>
      </c>
      <c r="K46" s="1" t="s">
        <v>36</v>
      </c>
      <c r="L46">
        <v>8.9999999999999993E-3</v>
      </c>
    </row>
    <row r="47" spans="1:17" x14ac:dyDescent="0.3">
      <c r="A47" s="1" t="s">
        <v>37</v>
      </c>
      <c r="B47">
        <v>0.38</v>
      </c>
      <c r="C47" s="1" t="s">
        <v>37</v>
      </c>
      <c r="D47">
        <v>0.85</v>
      </c>
      <c r="I47" s="1" t="s">
        <v>37</v>
      </c>
      <c r="J47">
        <v>4.8999999999999998E-3</v>
      </c>
      <c r="K47" s="1" t="s">
        <v>37</v>
      </c>
      <c r="L47">
        <v>9.7000000000000003E-3</v>
      </c>
    </row>
    <row r="48" spans="1:17" x14ac:dyDescent="0.3">
      <c r="A48" s="1" t="s">
        <v>38</v>
      </c>
      <c r="B48">
        <v>0.36</v>
      </c>
      <c r="C48" s="1" t="s">
        <v>38</v>
      </c>
      <c r="D48">
        <v>0.76</v>
      </c>
      <c r="I48" s="1" t="s">
        <v>38</v>
      </c>
      <c r="J48">
        <v>5.7000000000000002E-3</v>
      </c>
      <c r="K48" s="1" t="s">
        <v>38</v>
      </c>
      <c r="L48">
        <v>9.7999999999999997E-3</v>
      </c>
    </row>
    <row r="49" spans="1:16" x14ac:dyDescent="0.3">
      <c r="A49" s="1" t="s">
        <v>10</v>
      </c>
      <c r="B49">
        <f>AVERAGE(B44:B48)</f>
        <v>0.35</v>
      </c>
      <c r="D49">
        <f>AVERAGE(D44:D48)</f>
        <v>0.79</v>
      </c>
      <c r="I49" s="1" t="s">
        <v>10</v>
      </c>
      <c r="J49" s="1">
        <f>AVERAGE(J44:J48)</f>
        <v>4.0200000000000001E-3</v>
      </c>
      <c r="L49">
        <f>AVERAGE(L44:L48)</f>
        <v>9.4999999999999998E-3</v>
      </c>
    </row>
    <row r="50" spans="1:16" x14ac:dyDescent="0.3">
      <c r="A50" s="1" t="s">
        <v>11</v>
      </c>
      <c r="B50">
        <f>STDEV(B44:B48)</f>
        <v>2.2360679774997894E-2</v>
      </c>
      <c r="D50">
        <f>STDEV(D44:D48)</f>
        <v>4.472135954999578E-2</v>
      </c>
      <c r="I50" s="1" t="s">
        <v>11</v>
      </c>
      <c r="J50">
        <f>STDEV(J44:J48)</f>
        <v>1.3809417076763235E-3</v>
      </c>
      <c r="L50">
        <f>STDEV(L44:L48)</f>
        <v>3.741657386773943E-4</v>
      </c>
    </row>
    <row r="51" spans="1:16" x14ac:dyDescent="0.3">
      <c r="A51" s="1" t="s">
        <v>22</v>
      </c>
      <c r="B51">
        <f>TTEST(B44:B48,D44:D48,2,3)</f>
        <v>1.3607699940432914E-6</v>
      </c>
      <c r="I51" s="1" t="s">
        <v>22</v>
      </c>
      <c r="J51">
        <f>TTEST(J44:J48,L44:L48,2,3)</f>
        <v>5.4519707384561081E-4</v>
      </c>
      <c r="P51" s="2"/>
    </row>
    <row r="54" spans="1:16" x14ac:dyDescent="0.3">
      <c r="K54" s="1"/>
    </row>
    <row r="55" spans="1:16" x14ac:dyDescent="0.3">
      <c r="A55" s="1" t="s">
        <v>7</v>
      </c>
      <c r="B55" s="1"/>
      <c r="H55" s="1"/>
      <c r="I55" s="1" t="s">
        <v>8</v>
      </c>
      <c r="J55" s="1"/>
    </row>
    <row r="56" spans="1:16" x14ac:dyDescent="0.3">
      <c r="A56" s="1" t="s">
        <v>0</v>
      </c>
      <c r="B56" s="1"/>
      <c r="I56" s="1" t="s">
        <v>0</v>
      </c>
      <c r="J56" s="1"/>
    </row>
    <row r="57" spans="1:16" x14ac:dyDescent="0.3">
      <c r="A57" s="1" t="s">
        <v>44</v>
      </c>
      <c r="B57" s="1"/>
      <c r="C57" s="1"/>
      <c r="E57" s="8"/>
      <c r="F57" s="8"/>
      <c r="G57" s="8"/>
      <c r="I57" s="8" t="s">
        <v>13</v>
      </c>
      <c r="J57" s="8"/>
      <c r="K57" s="8"/>
      <c r="L57" s="8" t="s">
        <v>14</v>
      </c>
      <c r="M57" s="8"/>
      <c r="N57" s="8"/>
    </row>
    <row r="58" spans="1:16" x14ac:dyDescent="0.3">
      <c r="B58" s="1" t="s">
        <v>13</v>
      </c>
      <c r="C58" s="1"/>
      <c r="D58" s="1" t="s">
        <v>14</v>
      </c>
      <c r="I58" t="s">
        <v>10</v>
      </c>
      <c r="J58" t="s">
        <v>11</v>
      </c>
      <c r="K58" t="s">
        <v>12</v>
      </c>
      <c r="L58" t="s">
        <v>10</v>
      </c>
      <c r="M58" t="s">
        <v>11</v>
      </c>
      <c r="N58" t="s">
        <v>12</v>
      </c>
    </row>
    <row r="59" spans="1:16" x14ac:dyDescent="0.3">
      <c r="A59" s="1" t="s">
        <v>34</v>
      </c>
      <c r="B59">
        <v>2.04</v>
      </c>
      <c r="C59" s="1" t="s">
        <v>34</v>
      </c>
      <c r="D59">
        <v>1.02</v>
      </c>
      <c r="E59" s="2"/>
      <c r="F59" s="2"/>
      <c r="G59" s="2"/>
      <c r="I59" s="2">
        <v>1.3616E-2</v>
      </c>
      <c r="J59" s="2">
        <v>1.1199999999999999E-3</v>
      </c>
      <c r="K59" s="2">
        <v>5</v>
      </c>
      <c r="L59" s="2">
        <v>7.0000000000000001E-3</v>
      </c>
      <c r="M59" s="2">
        <v>6.4499999999999996E-4</v>
      </c>
      <c r="N59" s="2">
        <v>5</v>
      </c>
    </row>
    <row r="60" spans="1:16" x14ac:dyDescent="0.3">
      <c r="A60" s="1" t="s">
        <v>35</v>
      </c>
      <c r="B60">
        <v>2.0499999999999998</v>
      </c>
      <c r="C60" s="1" t="s">
        <v>35</v>
      </c>
      <c r="D60">
        <v>1.03</v>
      </c>
      <c r="I60" s="2">
        <v>5.0000000000000001E-3</v>
      </c>
      <c r="J60" s="2">
        <v>3.3100000000000002E-4</v>
      </c>
      <c r="K60" s="2">
        <v>5</v>
      </c>
      <c r="L60" s="2">
        <v>8.7049999999999992E-3</v>
      </c>
      <c r="M60" s="2">
        <v>1.11E-4</v>
      </c>
      <c r="N60" s="2">
        <v>5</v>
      </c>
    </row>
    <row r="61" spans="1:16" x14ac:dyDescent="0.3">
      <c r="A61" s="1" t="s">
        <v>36</v>
      </c>
      <c r="B61">
        <v>1.97</v>
      </c>
      <c r="C61" s="1" t="s">
        <v>36</v>
      </c>
      <c r="D61">
        <v>1.04</v>
      </c>
    </row>
    <row r="62" spans="1:16" x14ac:dyDescent="0.3">
      <c r="A62" s="1" t="s">
        <v>37</v>
      </c>
      <c r="B62" s="1">
        <v>1.92</v>
      </c>
      <c r="C62" s="1" t="s">
        <v>37</v>
      </c>
      <c r="D62" s="1">
        <v>1</v>
      </c>
    </row>
    <row r="63" spans="1:16" x14ac:dyDescent="0.3">
      <c r="A63" s="1" t="s">
        <v>38</v>
      </c>
      <c r="B63" s="1">
        <v>2.02</v>
      </c>
      <c r="C63" s="1" t="s">
        <v>38</v>
      </c>
      <c r="D63" s="1">
        <v>0.99</v>
      </c>
      <c r="J63" s="1" t="s">
        <v>28</v>
      </c>
    </row>
    <row r="64" spans="1:16" x14ac:dyDescent="0.3">
      <c r="A64" s="1" t="s">
        <v>10</v>
      </c>
      <c r="B64">
        <f>AVERAGE(B59:B63)</f>
        <v>2</v>
      </c>
      <c r="D64">
        <f>AVERAGE(D59:D63)</f>
        <v>1.016</v>
      </c>
      <c r="K64" s="1" t="s">
        <v>23</v>
      </c>
      <c r="L64" s="1" t="s">
        <v>24</v>
      </c>
      <c r="M64" s="1" t="s">
        <v>25</v>
      </c>
    </row>
    <row r="65" spans="1:29" x14ac:dyDescent="0.3">
      <c r="A65" s="1" t="s">
        <v>11</v>
      </c>
      <c r="B65">
        <f>STDEV(B59:B63)</f>
        <v>5.4313902456001081E-2</v>
      </c>
      <c r="D65">
        <f>STDEV(D59:D63)</f>
        <v>2.073644135332774E-2</v>
      </c>
      <c r="J65" s="1" t="s">
        <v>15</v>
      </c>
      <c r="K65" s="1">
        <v>0.46100000000000002</v>
      </c>
      <c r="L65">
        <v>88</v>
      </c>
      <c r="M65">
        <f>K65/L65</f>
        <v>5.2386363636363637E-3</v>
      </c>
      <c r="N65" s="1" t="s">
        <v>16</v>
      </c>
    </row>
    <row r="66" spans="1:29" x14ac:dyDescent="0.3">
      <c r="A66" s="1" t="s">
        <v>22</v>
      </c>
      <c r="B66" s="1">
        <f>TTEST(B59:B63,D59:D63,2,3)</f>
        <v>1.7228362218058532E-7</v>
      </c>
      <c r="J66" s="1" t="s">
        <v>17</v>
      </c>
      <c r="K66" s="1">
        <v>0.47339999999999999</v>
      </c>
      <c r="L66">
        <v>92</v>
      </c>
      <c r="M66">
        <f>K66/L66</f>
        <v>5.1456521739130434E-3</v>
      </c>
      <c r="N66" s="1" t="s">
        <v>18</v>
      </c>
    </row>
    <row r="67" spans="1:29" x14ac:dyDescent="0.3">
      <c r="A67" s="1"/>
      <c r="J67" s="1" t="s">
        <v>19</v>
      </c>
      <c r="K67" s="1">
        <v>0.47799999999999998</v>
      </c>
      <c r="L67">
        <v>83</v>
      </c>
      <c r="M67">
        <f>K67/L67</f>
        <v>5.7590361445783132E-3</v>
      </c>
      <c r="N67" s="1" t="s">
        <v>20</v>
      </c>
    </row>
    <row r="68" spans="1:29" x14ac:dyDescent="0.3">
      <c r="B68" s="1" t="s">
        <v>13</v>
      </c>
      <c r="C68" s="1"/>
      <c r="D68" s="1" t="s">
        <v>14</v>
      </c>
      <c r="L68" t="s">
        <v>21</v>
      </c>
      <c r="M68" s="1">
        <f>AVERAGE(M65:M67)</f>
        <v>5.3811082273759062E-3</v>
      </c>
      <c r="V68" s="1" t="s">
        <v>29</v>
      </c>
    </row>
    <row r="69" spans="1:29" x14ac:dyDescent="0.3">
      <c r="A69" s="1" t="s">
        <v>34</v>
      </c>
      <c r="B69" s="1">
        <v>0.222</v>
      </c>
      <c r="C69" s="1" t="s">
        <v>34</v>
      </c>
      <c r="D69" s="1">
        <v>0.5</v>
      </c>
      <c r="L69" t="s">
        <v>11</v>
      </c>
      <c r="M69">
        <f>STDEV(M65:M67)</f>
        <v>3.3058077354156177E-4</v>
      </c>
      <c r="N69" s="1"/>
      <c r="R69" s="1" t="s">
        <v>23</v>
      </c>
      <c r="S69" s="1" t="s">
        <v>24</v>
      </c>
      <c r="T69" s="1" t="s">
        <v>25</v>
      </c>
      <c r="V69" s="1"/>
    </row>
    <row r="70" spans="1:29" x14ac:dyDescent="0.3">
      <c r="A70" s="1" t="s">
        <v>35</v>
      </c>
      <c r="B70" s="1">
        <v>0.19</v>
      </c>
      <c r="C70" s="1" t="s">
        <v>35</v>
      </c>
      <c r="D70">
        <v>0.56999999999999995</v>
      </c>
      <c r="J70" s="1"/>
      <c r="K70" t="s">
        <v>22</v>
      </c>
      <c r="L70">
        <f>TTEST(M65:M67,T70:T72,2,2)</f>
        <v>7.8705082496073055E-5</v>
      </c>
      <c r="R70" s="1">
        <v>0.4945</v>
      </c>
      <c r="S70">
        <v>56</v>
      </c>
      <c r="T70">
        <f>R70/S70</f>
        <v>8.8303571428571433E-3</v>
      </c>
      <c r="V70" s="1" t="s">
        <v>15</v>
      </c>
    </row>
    <row r="71" spans="1:29" x14ac:dyDescent="0.3">
      <c r="A71" s="1" t="s">
        <v>36</v>
      </c>
      <c r="B71">
        <v>0.22600000000000001</v>
      </c>
      <c r="C71" s="1" t="s">
        <v>36</v>
      </c>
      <c r="D71">
        <v>0.45</v>
      </c>
      <c r="R71" s="1">
        <v>0.48280000000000001</v>
      </c>
      <c r="S71">
        <v>56</v>
      </c>
      <c r="T71">
        <f>R71/S71</f>
        <v>8.6214285714285716E-3</v>
      </c>
      <c r="V71" s="1" t="s">
        <v>17</v>
      </c>
    </row>
    <row r="72" spans="1:29" x14ac:dyDescent="0.3">
      <c r="A72" s="1" t="s">
        <v>37</v>
      </c>
      <c r="B72" s="1">
        <v>0.182</v>
      </c>
      <c r="C72" s="1" t="s">
        <v>37</v>
      </c>
      <c r="D72" s="1">
        <v>0.48</v>
      </c>
      <c r="R72" s="1">
        <v>0.49380000000000002</v>
      </c>
      <c r="S72">
        <v>57</v>
      </c>
      <c r="T72">
        <f>R72/S72</f>
        <v>8.6631578947368431E-3</v>
      </c>
      <c r="V72" s="1" t="s">
        <v>19</v>
      </c>
    </row>
    <row r="73" spans="1:29" x14ac:dyDescent="0.3">
      <c r="A73" s="1" t="s">
        <v>38</v>
      </c>
      <c r="B73" s="1">
        <v>0.19</v>
      </c>
      <c r="C73" s="1" t="s">
        <v>38</v>
      </c>
      <c r="D73" s="1">
        <v>0.46</v>
      </c>
      <c r="S73" t="s">
        <v>21</v>
      </c>
      <c r="T73" s="1">
        <f>AVERAGE(T70:T72)</f>
        <v>8.7049812030075193E-3</v>
      </c>
      <c r="Z73" s="1"/>
      <c r="AA73" s="1"/>
      <c r="AB73" s="1"/>
      <c r="AC73" s="1"/>
    </row>
    <row r="74" spans="1:29" x14ac:dyDescent="0.3">
      <c r="A74" s="1" t="s">
        <v>10</v>
      </c>
      <c r="B74">
        <f>AVERAGE(B69:B73)</f>
        <v>0.20200000000000001</v>
      </c>
      <c r="D74">
        <f>AVERAGE(D69:D73)</f>
        <v>0.49199999999999999</v>
      </c>
      <c r="F74" s="1"/>
      <c r="G74" s="1"/>
      <c r="H74" s="1"/>
      <c r="J74" s="2"/>
      <c r="K74" s="2"/>
      <c r="L74" s="2"/>
      <c r="M74" s="2"/>
      <c r="N74" s="2"/>
      <c r="O74" s="2"/>
      <c r="S74" t="s">
        <v>11</v>
      </c>
      <c r="T74">
        <f>STDEV(T70:T72)</f>
        <v>1.1056526952811158E-4</v>
      </c>
      <c r="Z74" s="1"/>
      <c r="AA74" s="1"/>
    </row>
    <row r="75" spans="1:29" x14ac:dyDescent="0.3">
      <c r="A75" s="1" t="s">
        <v>11</v>
      </c>
      <c r="B75">
        <f>STDEV(B69:B73)</f>
        <v>2.0396078054371141E-2</v>
      </c>
      <c r="D75">
        <f>STDEV(D69:D73)</f>
        <v>4.7644516998286361E-2</v>
      </c>
      <c r="F75" s="1"/>
      <c r="G75" s="1"/>
      <c r="Z75" s="1"/>
      <c r="AA75" s="1"/>
    </row>
    <row r="76" spans="1:29" x14ac:dyDescent="0.3">
      <c r="A76" s="1" t="s">
        <v>22</v>
      </c>
      <c r="B76">
        <f>TTEST(B69:B73,D69:D73,2,3)</f>
        <v>3.3329505638310172E-5</v>
      </c>
      <c r="F76" s="1"/>
      <c r="G76" s="1"/>
      <c r="Z76" s="1"/>
      <c r="AA76" s="1"/>
    </row>
    <row r="77" spans="1:29" x14ac:dyDescent="0.3">
      <c r="A77" s="1"/>
      <c r="F77" s="1"/>
      <c r="G77" s="1"/>
      <c r="AA77" s="1"/>
      <c r="AC77" s="1"/>
    </row>
    <row r="78" spans="1:29" x14ac:dyDescent="0.3">
      <c r="D78" s="1"/>
      <c r="H78" s="1"/>
    </row>
    <row r="79" spans="1:29" x14ac:dyDescent="0.3">
      <c r="E79" s="1"/>
      <c r="AA79" s="1"/>
    </row>
    <row r="80" spans="1:29" x14ac:dyDescent="0.3">
      <c r="A80" s="1"/>
    </row>
    <row r="82" spans="1:9" x14ac:dyDescent="0.3">
      <c r="A82" s="1"/>
      <c r="B82" s="1"/>
      <c r="C82" s="1"/>
    </row>
    <row r="83" spans="1:9" x14ac:dyDescent="0.3">
      <c r="B83" s="1"/>
      <c r="C83" s="1"/>
    </row>
    <row r="84" spans="1:9" x14ac:dyDescent="0.3">
      <c r="A84" s="1"/>
      <c r="B84" s="1"/>
      <c r="C84" s="1"/>
    </row>
    <row r="85" spans="1:9" x14ac:dyDescent="0.3">
      <c r="B85" s="1"/>
      <c r="C85" s="1"/>
      <c r="D85" s="1"/>
      <c r="G85" s="1"/>
      <c r="H85" s="1"/>
      <c r="I85" s="1"/>
    </row>
    <row r="86" spans="1:9" x14ac:dyDescent="0.3">
      <c r="A86" s="1"/>
      <c r="C86" s="1"/>
      <c r="F86" s="1"/>
      <c r="H86" s="1"/>
    </row>
    <row r="87" spans="1:9" x14ac:dyDescent="0.3">
      <c r="A87" s="1"/>
      <c r="C87" s="1"/>
      <c r="F87" s="1"/>
      <c r="H87" s="1"/>
    </row>
    <row r="88" spans="1:9" x14ac:dyDescent="0.3">
      <c r="A88" s="1"/>
      <c r="C88" s="1"/>
      <c r="F88" s="1"/>
      <c r="H88" s="1"/>
    </row>
    <row r="89" spans="1:9" x14ac:dyDescent="0.3">
      <c r="A89" s="1"/>
      <c r="C89" s="1"/>
      <c r="F89" s="1"/>
      <c r="H89" s="1"/>
    </row>
    <row r="90" spans="1:9" x14ac:dyDescent="0.3">
      <c r="A90" s="1"/>
      <c r="C90" s="1"/>
      <c r="F90" s="1"/>
      <c r="H90" s="1"/>
    </row>
    <row r="91" spans="1:9" x14ac:dyDescent="0.3">
      <c r="A91" s="1"/>
      <c r="B91" s="1"/>
      <c r="D91" s="1"/>
      <c r="F91" s="1"/>
    </row>
    <row r="92" spans="1:9" x14ac:dyDescent="0.3">
      <c r="A92" s="1"/>
      <c r="B92" s="1"/>
      <c r="D92" s="1"/>
      <c r="F92" s="1"/>
      <c r="I92" s="1"/>
    </row>
    <row r="93" spans="1:9" x14ac:dyDescent="0.3">
      <c r="A93" s="1"/>
      <c r="B93" s="1"/>
      <c r="F93" s="1"/>
      <c r="I93" s="1"/>
    </row>
    <row r="98" spans="10:10" x14ac:dyDescent="0.3">
      <c r="J98" s="1"/>
    </row>
    <row r="99" spans="10:10" x14ac:dyDescent="0.3">
      <c r="J99" s="1"/>
    </row>
  </sheetData>
  <mergeCells count="6">
    <mergeCell ref="K4:M4"/>
    <mergeCell ref="I57:K57"/>
    <mergeCell ref="L57:N57"/>
    <mergeCell ref="E57:G57"/>
    <mergeCell ref="E4:G4"/>
    <mergeCell ref="H4:J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3"/>
  <sheetViews>
    <sheetView topLeftCell="A3" workbookViewId="0">
      <selection activeCell="E28" sqref="E28"/>
    </sheetView>
  </sheetViews>
  <sheetFormatPr defaultRowHeight="14.4" x14ac:dyDescent="0.3"/>
  <cols>
    <col min="1" max="16384" width="8.88671875" style="4"/>
  </cols>
  <sheetData>
    <row r="1" spans="1:14" ht="18" x14ac:dyDescent="0.35">
      <c r="A1" s="7" t="s">
        <v>43</v>
      </c>
      <c r="B1" s="7"/>
    </row>
    <row r="2" spans="1:14" x14ac:dyDescent="0.3">
      <c r="A2" s="5" t="s">
        <v>26</v>
      </c>
      <c r="F2" s="5" t="s">
        <v>40</v>
      </c>
      <c r="G2" s="5"/>
      <c r="H2" s="5"/>
      <c r="I2" s="5"/>
      <c r="J2" s="5" t="s">
        <v>33</v>
      </c>
      <c r="K2" s="5"/>
      <c r="L2" s="5"/>
      <c r="M2" s="5"/>
    </row>
    <row r="3" spans="1:14" x14ac:dyDescent="0.3">
      <c r="A3" s="5" t="s">
        <v>30</v>
      </c>
      <c r="B3" s="4" t="s">
        <v>9</v>
      </c>
      <c r="D3" s="4" t="s">
        <v>39</v>
      </c>
      <c r="F3" s="5" t="s">
        <v>30</v>
      </c>
      <c r="G3" s="4" t="s">
        <v>9</v>
      </c>
      <c r="I3" s="4" t="s">
        <v>39</v>
      </c>
      <c r="K3" s="5" t="s">
        <v>30</v>
      </c>
      <c r="L3" s="4" t="s">
        <v>9</v>
      </c>
      <c r="N3" s="4" t="s">
        <v>39</v>
      </c>
    </row>
    <row r="4" spans="1:14" x14ac:dyDescent="0.3">
      <c r="A4" s="5" t="s">
        <v>34</v>
      </c>
      <c r="B4" s="4">
        <v>133.37</v>
      </c>
      <c r="C4" s="5" t="s">
        <v>34</v>
      </c>
      <c r="D4" s="4">
        <v>132.56</v>
      </c>
      <c r="F4" s="5" t="s">
        <v>34</v>
      </c>
      <c r="G4" s="4">
        <v>0.35</v>
      </c>
      <c r="H4" s="5" t="s">
        <v>34</v>
      </c>
      <c r="I4" s="4">
        <v>0.25</v>
      </c>
      <c r="K4" s="5" t="s">
        <v>34</v>
      </c>
      <c r="L4" s="4">
        <v>0.73</v>
      </c>
      <c r="M4" s="5" t="s">
        <v>34</v>
      </c>
      <c r="N4" s="4">
        <v>1</v>
      </c>
    </row>
    <row r="5" spans="1:14" x14ac:dyDescent="0.3">
      <c r="A5" s="5" t="s">
        <v>35</v>
      </c>
      <c r="B5" s="4">
        <v>135.56</v>
      </c>
      <c r="C5" s="5" t="s">
        <v>35</v>
      </c>
      <c r="D5" s="4">
        <v>132.44999999999999</v>
      </c>
      <c r="F5" s="5" t="s">
        <v>35</v>
      </c>
      <c r="G5" s="4">
        <v>0.314</v>
      </c>
      <c r="H5" s="5" t="s">
        <v>35</v>
      </c>
      <c r="I5" s="4">
        <v>0.18</v>
      </c>
      <c r="K5" s="5" t="s">
        <v>35</v>
      </c>
      <c r="L5" s="4">
        <v>0.65</v>
      </c>
      <c r="M5" s="5" t="s">
        <v>35</v>
      </c>
      <c r="N5" s="4">
        <v>0.88</v>
      </c>
    </row>
    <row r="6" spans="1:14" x14ac:dyDescent="0.3">
      <c r="A6" s="5" t="s">
        <v>36</v>
      </c>
      <c r="B6" s="4">
        <v>134.34</v>
      </c>
      <c r="C6" s="5" t="s">
        <v>36</v>
      </c>
      <c r="D6" s="4">
        <v>129</v>
      </c>
      <c r="F6" s="5" t="s">
        <v>36</v>
      </c>
      <c r="G6" s="4">
        <v>0.35499999999999998</v>
      </c>
      <c r="H6" s="5" t="s">
        <v>36</v>
      </c>
      <c r="I6" s="4">
        <v>0.27</v>
      </c>
      <c r="K6" s="5" t="s">
        <v>36</v>
      </c>
      <c r="L6" s="4">
        <v>0.78</v>
      </c>
      <c r="M6" s="5" t="s">
        <v>36</v>
      </c>
      <c r="N6" s="4">
        <v>1.08</v>
      </c>
    </row>
    <row r="7" spans="1:14" x14ac:dyDescent="0.3">
      <c r="A7" s="4" t="s">
        <v>21</v>
      </c>
      <c r="B7" s="5">
        <f>AVERAGE(B4:B6)</f>
        <v>134.42333333333332</v>
      </c>
      <c r="D7" s="5">
        <f>AVERAGE(D4:D6)</f>
        <v>131.33666666666667</v>
      </c>
      <c r="F7" s="5" t="s">
        <v>31</v>
      </c>
      <c r="G7" s="5">
        <f>AVERAGE(G4:G6)</f>
        <v>0.33966666666666662</v>
      </c>
      <c r="H7" s="5"/>
      <c r="I7" s="5">
        <f>AVERAGE(I4:I6)</f>
        <v>0.23333333333333331</v>
      </c>
      <c r="J7" s="5"/>
      <c r="K7" s="5" t="s">
        <v>21</v>
      </c>
      <c r="L7" s="5">
        <v>0.72000000000000008</v>
      </c>
      <c r="M7" s="5"/>
      <c r="N7" s="5"/>
    </row>
    <row r="8" spans="1:14" x14ac:dyDescent="0.3">
      <c r="A8" s="5" t="s">
        <v>11</v>
      </c>
      <c r="B8" s="5">
        <f>STDEV(B4:B6)</f>
        <v>1.0973756573449818</v>
      </c>
      <c r="C8" s="5"/>
      <c r="D8" s="5">
        <f>STDEV(D4:D6)</f>
        <v>2.0243599811627684</v>
      </c>
      <c r="F8" s="5" t="s">
        <v>11</v>
      </c>
      <c r="G8" s="5">
        <f>STDEV(G4:G6)</f>
        <v>2.2368132093076809E-2</v>
      </c>
      <c r="H8" s="5"/>
      <c r="I8" s="5">
        <f>STDEV(I4:I6)</f>
        <v>4.7258156262526274E-2</v>
      </c>
      <c r="J8" s="5"/>
      <c r="K8" s="5" t="s">
        <v>11</v>
      </c>
      <c r="L8" s="5">
        <v>6.5574385243020006E-2</v>
      </c>
      <c r="M8" s="5"/>
      <c r="N8" s="5">
        <f>AVERAGE(N4:N6)</f>
        <v>0.98666666666666669</v>
      </c>
    </row>
    <row r="9" spans="1:14" x14ac:dyDescent="0.3">
      <c r="A9" s="5" t="s">
        <v>22</v>
      </c>
      <c r="B9" s="5">
        <f>TTEST(B4:B6,D4:D6,2,2)</f>
        <v>8.0979135223640503E-2</v>
      </c>
      <c r="C9" s="5"/>
      <c r="D9" s="5"/>
      <c r="F9" s="5" t="s">
        <v>22</v>
      </c>
      <c r="G9" s="5">
        <f>TTEST(G4:G6,I4:I6,2,3)</f>
        <v>4.204654185933273E-2</v>
      </c>
      <c r="H9" s="5"/>
      <c r="I9" s="5"/>
      <c r="J9" s="5"/>
      <c r="K9" s="5" t="s">
        <v>22</v>
      </c>
      <c r="L9" s="5">
        <f>TTEST(L4:L6,N4:N6,2,3)</f>
        <v>2.4303127693608935E-2</v>
      </c>
      <c r="M9" s="5"/>
      <c r="N9" s="5">
        <f>STDEV(N4:N6)</f>
        <v>0.10066445913694336</v>
      </c>
    </row>
    <row r="11" spans="1:14" x14ac:dyDescent="0.3">
      <c r="H11" s="5"/>
      <c r="J11" s="5"/>
    </row>
    <row r="12" spans="1:14" x14ac:dyDescent="0.3">
      <c r="A12" s="5" t="s">
        <v>27</v>
      </c>
      <c r="F12" s="5" t="s">
        <v>42</v>
      </c>
      <c r="G12" s="5"/>
      <c r="H12" s="5"/>
      <c r="I12" s="5"/>
      <c r="J12" s="5" t="s">
        <v>41</v>
      </c>
      <c r="K12" s="5"/>
      <c r="L12" s="5"/>
      <c r="M12" s="5"/>
    </row>
    <row r="13" spans="1:14" x14ac:dyDescent="0.3">
      <c r="A13" s="5" t="s">
        <v>30</v>
      </c>
      <c r="B13" s="4" t="s">
        <v>9</v>
      </c>
      <c r="D13" s="4" t="s">
        <v>39</v>
      </c>
      <c r="F13" s="5" t="s">
        <v>30</v>
      </c>
      <c r="G13" s="4" t="s">
        <v>9</v>
      </c>
      <c r="I13" s="4" t="s">
        <v>39</v>
      </c>
      <c r="J13" s="5" t="s">
        <v>30</v>
      </c>
      <c r="K13" s="4" t="s">
        <v>9</v>
      </c>
      <c r="M13" s="4" t="s">
        <v>39</v>
      </c>
    </row>
    <row r="14" spans="1:14" x14ac:dyDescent="0.3">
      <c r="A14" s="5" t="s">
        <v>34</v>
      </c>
      <c r="B14" s="6">
        <v>7.17</v>
      </c>
      <c r="C14" s="5" t="s">
        <v>34</v>
      </c>
      <c r="D14" s="6">
        <v>7.1822999999999997</v>
      </c>
      <c r="E14" s="5"/>
      <c r="F14" s="5" t="s">
        <v>34</v>
      </c>
      <c r="G14" s="6">
        <v>6.1900000000000002E-3</v>
      </c>
      <c r="H14" s="5" t="s">
        <v>34</v>
      </c>
      <c r="I14" s="6">
        <v>5.7299999999999999E-3</v>
      </c>
      <c r="J14" s="5" t="s">
        <v>34</v>
      </c>
      <c r="K14" s="6">
        <v>8.7100000000000007E-3</v>
      </c>
      <c r="L14" s="5" t="s">
        <v>34</v>
      </c>
      <c r="M14" s="6">
        <v>9.6299999999999997E-3</v>
      </c>
    </row>
    <row r="15" spans="1:14" x14ac:dyDescent="0.3">
      <c r="A15" s="5" t="s">
        <v>35</v>
      </c>
      <c r="B15" s="6">
        <v>6.8</v>
      </c>
      <c r="C15" s="5" t="s">
        <v>35</v>
      </c>
      <c r="D15" s="6">
        <v>8.24</v>
      </c>
      <c r="F15" s="5" t="s">
        <v>35</v>
      </c>
      <c r="G15" s="6">
        <v>7.0299999999999998E-3</v>
      </c>
      <c r="H15" s="5" t="s">
        <v>35</v>
      </c>
      <c r="I15" s="6">
        <v>5.11E-3</v>
      </c>
      <c r="J15" s="5" t="s">
        <v>35</v>
      </c>
      <c r="K15" s="6">
        <v>8.5199999999999998E-3</v>
      </c>
      <c r="L15" s="5" t="s">
        <v>35</v>
      </c>
      <c r="M15" s="6">
        <v>9.4800000000000006E-3</v>
      </c>
    </row>
    <row r="16" spans="1:14" x14ac:dyDescent="0.3">
      <c r="A16" s="5" t="s">
        <v>36</v>
      </c>
      <c r="B16" s="6">
        <v>8</v>
      </c>
      <c r="C16" s="5" t="s">
        <v>36</v>
      </c>
      <c r="D16" s="6">
        <v>7.08</v>
      </c>
      <c r="F16" s="5" t="s">
        <v>36</v>
      </c>
      <c r="G16" s="6">
        <v>6.1000000000000004E-3</v>
      </c>
      <c r="H16" s="5" t="s">
        <v>36</v>
      </c>
      <c r="I16" s="6">
        <v>4.6699999999999997E-3</v>
      </c>
      <c r="J16" s="5" t="s">
        <v>36</v>
      </c>
      <c r="K16" s="6">
        <v>7.8600000000000007E-3</v>
      </c>
      <c r="L16" s="5" t="s">
        <v>36</v>
      </c>
      <c r="M16" s="4">
        <v>9.4999999999999998E-3</v>
      </c>
    </row>
    <row r="17" spans="1:24" x14ac:dyDescent="0.3">
      <c r="A17" s="5" t="s">
        <v>21</v>
      </c>
      <c r="B17" s="5">
        <f>AVERAGE(B14:B16)</f>
        <v>7.3233333333333333</v>
      </c>
      <c r="C17" s="5"/>
      <c r="D17" s="5">
        <f>AVERAGE(D14:D16)</f>
        <v>7.5007666666666664</v>
      </c>
      <c r="F17" s="5" t="s">
        <v>31</v>
      </c>
      <c r="G17" s="5">
        <v>6.4400000000000004E-3</v>
      </c>
      <c r="I17" s="5">
        <f>AVERAGE(I14:I16)</f>
        <v>5.1700000000000001E-3</v>
      </c>
      <c r="J17" s="5" t="s">
        <v>31</v>
      </c>
      <c r="K17" s="5">
        <v>8.3633333333333337E-3</v>
      </c>
      <c r="L17" s="5"/>
      <c r="M17" s="5">
        <f>AVERAGE(M14:M16)</f>
        <v>9.5366666666666672E-3</v>
      </c>
    </row>
    <row r="18" spans="1:24" x14ac:dyDescent="0.3">
      <c r="A18" s="5" t="s">
        <v>11</v>
      </c>
      <c r="B18" s="5">
        <f>STDEV(B14:B16)</f>
        <v>0.61451878192072651</v>
      </c>
      <c r="C18" s="5"/>
      <c r="D18" s="5">
        <f>STDEV(D14:D16)</f>
        <v>0.64223497517134143</v>
      </c>
      <c r="E18" s="5"/>
      <c r="F18" s="5" t="s">
        <v>11</v>
      </c>
      <c r="G18" s="5">
        <v>5.1293274412928609E-4</v>
      </c>
      <c r="I18" s="5">
        <f>STDEV(I14:I16)</f>
        <v>5.3254107822777396E-4</v>
      </c>
      <c r="J18" s="5" t="s">
        <v>11</v>
      </c>
      <c r="K18" s="5">
        <f>STDEV(K14:K16)</f>
        <v>4.461315202194676E-4</v>
      </c>
      <c r="L18" s="5"/>
      <c r="M18" s="5"/>
      <c r="X18" s="5"/>
    </row>
    <row r="19" spans="1:24" x14ac:dyDescent="0.3">
      <c r="A19" s="5" t="s">
        <v>22</v>
      </c>
      <c r="B19" s="5">
        <f>TTEST(B14:B16,D14:D16,2,3)</f>
        <v>0.74698536410112737</v>
      </c>
      <c r="C19" s="5"/>
      <c r="D19" s="5"/>
      <c r="F19" s="5" t="s">
        <v>22</v>
      </c>
      <c r="G19" s="5">
        <f>TTEST(G14:G16,I14:I16,2,3)</f>
        <v>4.1012700645322739E-2</v>
      </c>
      <c r="J19" s="5" t="s">
        <v>22</v>
      </c>
      <c r="K19" s="5">
        <f>TTEST(K14:K16,M14:M16,2,3)</f>
        <v>4.1102569298107502E-2</v>
      </c>
      <c r="L19" s="5"/>
      <c r="M19" s="5"/>
    </row>
    <row r="20" spans="1:24" x14ac:dyDescent="0.3">
      <c r="H20" s="5"/>
      <c r="I20" s="5"/>
      <c r="U20" s="5"/>
      <c r="V20" s="5"/>
      <c r="W20" s="5"/>
    </row>
    <row r="21" spans="1:24" x14ac:dyDescent="0.3">
      <c r="G21" s="5"/>
      <c r="H21" s="5"/>
      <c r="J21" s="5"/>
      <c r="K21" s="5"/>
      <c r="L21" s="5"/>
      <c r="N21" s="5"/>
      <c r="P21" s="5"/>
      <c r="S21" s="5"/>
      <c r="T21" s="5"/>
      <c r="U21" s="5"/>
      <c r="W21" s="5"/>
    </row>
    <row r="22" spans="1:24" x14ac:dyDescent="0.3">
      <c r="G22" s="5"/>
      <c r="H22" s="5"/>
      <c r="J22" s="5"/>
      <c r="K22" s="5"/>
      <c r="L22" s="5"/>
      <c r="N22" s="5"/>
      <c r="P22" s="5"/>
      <c r="S22" s="5"/>
      <c r="T22" s="5"/>
      <c r="U22" s="5"/>
      <c r="W22" s="5"/>
    </row>
    <row r="23" spans="1:24" x14ac:dyDescent="0.3">
      <c r="G23" s="5"/>
      <c r="H23" s="5"/>
      <c r="J23" s="5"/>
      <c r="K23" s="5"/>
      <c r="L23" s="5"/>
      <c r="N23" s="5"/>
      <c r="P23" s="5"/>
      <c r="S23" s="5"/>
      <c r="T23" s="5"/>
      <c r="U23" s="5"/>
    </row>
    <row r="24" spans="1:24" x14ac:dyDescent="0.3">
      <c r="J24" s="5"/>
      <c r="N24" s="5"/>
      <c r="P24" s="5"/>
      <c r="S24" s="5"/>
      <c r="U24" s="5"/>
      <c r="W24" s="5"/>
    </row>
    <row r="25" spans="1:24" x14ac:dyDescent="0.3">
      <c r="K25" s="5"/>
      <c r="P25" s="5"/>
    </row>
    <row r="26" spans="1:24" x14ac:dyDescent="0.3">
      <c r="G26" s="5"/>
      <c r="U26" s="5"/>
    </row>
    <row r="27" spans="1:24" x14ac:dyDescent="0.3">
      <c r="N27" s="5"/>
      <c r="P27" s="5"/>
      <c r="R27" s="5"/>
    </row>
    <row r="28" spans="1:24" x14ac:dyDescent="0.3">
      <c r="N28" s="5"/>
      <c r="P28" s="5"/>
      <c r="Q28" s="5"/>
      <c r="R28" s="5"/>
    </row>
    <row r="29" spans="1:24" x14ac:dyDescent="0.3">
      <c r="E29" s="5"/>
      <c r="G29" s="5"/>
      <c r="K29" s="5"/>
      <c r="L29" s="5"/>
      <c r="M29" s="5"/>
      <c r="Q29" s="5"/>
    </row>
    <row r="30" spans="1:24" x14ac:dyDescent="0.3">
      <c r="E30" s="5"/>
      <c r="G30" s="5"/>
      <c r="K30" s="5"/>
      <c r="L30" s="5"/>
      <c r="M30" s="5"/>
      <c r="Q30" s="5"/>
    </row>
    <row r="31" spans="1:24" x14ac:dyDescent="0.3">
      <c r="L31" s="5"/>
      <c r="N31" s="5"/>
    </row>
    <row r="33" spans="12:18" x14ac:dyDescent="0.3">
      <c r="L33" s="5"/>
    </row>
    <row r="34" spans="12:18" x14ac:dyDescent="0.3">
      <c r="R34" s="5"/>
    </row>
    <row r="35" spans="12:18" x14ac:dyDescent="0.3">
      <c r="R35" s="5"/>
    </row>
    <row r="36" spans="12:18" x14ac:dyDescent="0.3">
      <c r="R36" s="5"/>
    </row>
    <row r="37" spans="12:18" x14ac:dyDescent="0.3">
      <c r="R37" s="5"/>
    </row>
    <row r="49" spans="1:18" x14ac:dyDescent="0.3">
      <c r="H49" s="5"/>
      <c r="I49" s="5"/>
      <c r="J49" s="5"/>
      <c r="L49" s="5"/>
    </row>
    <row r="50" spans="1:18" x14ac:dyDescent="0.3">
      <c r="A50" s="5"/>
      <c r="C50" s="5"/>
      <c r="E50" s="5"/>
      <c r="F50" s="5"/>
      <c r="G50" s="5"/>
      <c r="H50" s="5"/>
      <c r="J50" s="5"/>
      <c r="L50" s="5"/>
    </row>
    <row r="51" spans="1:18" x14ac:dyDescent="0.3">
      <c r="E51" s="5"/>
      <c r="F51" s="5"/>
      <c r="G51" s="5"/>
      <c r="H51" s="5"/>
      <c r="I51" s="5"/>
      <c r="K51" s="5"/>
      <c r="L51" s="5"/>
      <c r="M51" s="5"/>
      <c r="N51" s="5"/>
      <c r="O51" s="5"/>
      <c r="P51" s="5"/>
      <c r="Q51" s="5"/>
      <c r="R51" s="5"/>
    </row>
    <row r="52" spans="1:18" x14ac:dyDescent="0.3">
      <c r="A52" s="5"/>
      <c r="C52" s="5"/>
      <c r="E52" s="5"/>
      <c r="F52" s="5"/>
      <c r="I52" s="5"/>
      <c r="K52" s="5"/>
      <c r="M52" s="6"/>
      <c r="N52" s="5"/>
      <c r="O52" s="5"/>
      <c r="R52" s="5"/>
    </row>
    <row r="53" spans="1:18" x14ac:dyDescent="0.3">
      <c r="A53" s="5"/>
      <c r="B53" s="5"/>
      <c r="C53" s="5"/>
      <c r="F53" s="5"/>
      <c r="K53" s="5"/>
      <c r="M53" s="6"/>
      <c r="O53" s="5"/>
    </row>
    <row r="54" spans="1:18" x14ac:dyDescent="0.3">
      <c r="A54" s="5"/>
      <c r="B54" s="5"/>
      <c r="C54" s="5"/>
      <c r="F54" s="5"/>
      <c r="K54" s="5"/>
      <c r="M54" s="6"/>
      <c r="O54" s="5"/>
    </row>
    <row r="55" spans="1:18" x14ac:dyDescent="0.3">
      <c r="A55" s="5"/>
      <c r="E55" s="5"/>
      <c r="I55" s="5"/>
      <c r="L55" s="5"/>
      <c r="N55" s="5"/>
      <c r="R55" s="5"/>
    </row>
    <row r="56" spans="1:18" x14ac:dyDescent="0.3">
      <c r="A56" s="5"/>
      <c r="C56" s="5"/>
    </row>
    <row r="57" spans="1:18" x14ac:dyDescent="0.3">
      <c r="A57" s="5"/>
      <c r="C57" s="5"/>
    </row>
    <row r="58" spans="1:18" x14ac:dyDescent="0.3">
      <c r="A58" s="5"/>
      <c r="B58" s="5"/>
      <c r="C58" s="5"/>
    </row>
    <row r="59" spans="1:18" x14ac:dyDescent="0.3">
      <c r="A59" s="5"/>
    </row>
    <row r="60" spans="1:18" x14ac:dyDescent="0.3">
      <c r="A60" s="5"/>
      <c r="C60" s="5"/>
    </row>
    <row r="61" spans="1:18" x14ac:dyDescent="0.3">
      <c r="A61" s="5"/>
      <c r="B61" s="5"/>
      <c r="C61" s="5"/>
    </row>
    <row r="62" spans="1:18" x14ac:dyDescent="0.3">
      <c r="A62" s="5"/>
      <c r="C62" s="5"/>
    </row>
    <row r="63" spans="1:18" x14ac:dyDescent="0.3">
      <c r="A63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4B-I</vt:lpstr>
      <vt:lpstr>S4 A-D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Arpita Konar</dc:creator>
  <cp:lastModifiedBy>Arpita Konar</cp:lastModifiedBy>
  <dcterms:created xsi:type="dcterms:W3CDTF">2022-03-08T07:08:19Z</dcterms:created>
  <dcterms:modified xsi:type="dcterms:W3CDTF">2022-08-26T09:08:58Z</dcterms:modified>
</cp:coreProperties>
</file>