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bSNP_targetable" sheetId="1" state="visible" r:id="rId2"/>
    <sheet name="aacas12b_ttn" sheetId="2" state="visible" r:id="rId3"/>
    <sheet name="LbCas12a_tttn" sheetId="3" state="visible" r:id="rId4"/>
    <sheet name="ngr_nrg" sheetId="4" state="visible" r:id="rId5"/>
    <sheet name="ngg" sheetId="5" state="visible" r:id="rId6"/>
    <sheet name="cas13a_H" sheetId="6" state="visible" r:id="rId7"/>
    <sheet name="Cas14a_ssdna_no_pam" sheetId="7" state="visible" r:id="rId8"/>
    <sheet name="Cas14a_ttta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<sst xmlns="http://schemas.openxmlformats.org/spreadsheetml/2006/main" count="695" uniqueCount="32">
  <si>
    <t xml:space="preserve">Cas_system</t>
  </si>
  <si>
    <t xml:space="preserve">Targetable</t>
  </si>
  <si>
    <t xml:space="preserve">Total_SNPs</t>
  </si>
  <si>
    <t xml:space="preserve">Targetable (%)</t>
  </si>
  <si>
    <t xml:space="preserve">Not_Targetable (%)</t>
  </si>
  <si>
    <t xml:space="preserve">Disease</t>
  </si>
  <si>
    <t xml:space="preserve">Total disease SNPs</t>
  </si>
  <si>
    <t xml:space="preserve">Disease targetable %</t>
  </si>
  <si>
    <t xml:space="preserve">Disease Not targetable %</t>
  </si>
  <si>
    <t xml:space="preserve">Cas14a (dsDNA)</t>
  </si>
  <si>
    <t xml:space="preserve">FnCas9</t>
  </si>
  <si>
    <t xml:space="preserve">AaCas12b</t>
  </si>
  <si>
    <t xml:space="preserve">LwCas13a</t>
  </si>
  <si>
    <t xml:space="preserve">enFnCas9</t>
  </si>
  <si>
    <t xml:space="preserve">LbCas12a</t>
  </si>
  <si>
    <t xml:space="preserve">Cas14a (ssDNA)</t>
  </si>
  <si>
    <t xml:space="preserve">REF</t>
  </si>
  <si>
    <t xml:space="preserve">ALT</t>
  </si>
  <si>
    <t xml:space="preserve">Freq</t>
  </si>
  <si>
    <t xml:space="preserve">Clinical relevant</t>
  </si>
  <si>
    <t xml:space="preserve">A</t>
  </si>
  <si>
    <t xml:space="preserve">C</t>
  </si>
  <si>
    <t xml:space="preserve">G</t>
  </si>
  <si>
    <t xml:space="preserve">T</t>
  </si>
  <si>
    <t xml:space="preserve">Mutation_Class</t>
  </si>
  <si>
    <t xml:space="preserve">Frequency</t>
  </si>
  <si>
    <t xml:space="preserve">A.T&gt;C.G</t>
  </si>
  <si>
    <t xml:space="preserve">G.C&gt;C.G</t>
  </si>
  <si>
    <t xml:space="preserve">A.T&gt;G.C</t>
  </si>
  <si>
    <t xml:space="preserve">G.C&gt;A.T</t>
  </si>
  <si>
    <t xml:space="preserve">G.C&gt;T.A</t>
  </si>
  <si>
    <t xml:space="preserve">T.A&gt;A.T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</si>
</sst>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34"/>
    </font>
    <font>
      <sz val="10"/>
      <name val="Arial"/>
      <family val="0"/>
      <charset val="13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025" min="1" style="0" width="9.14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3.8" hidden="false" customHeight="false" outlineLevel="0" collapsed="false">
      <c r="A2" s="1" t="s">
        <v>9</v>
      </c>
      <c r="B2" s="2" t="n">
        <v>500786</v>
      </c>
      <c r="C2" s="1" t="n">
        <v>18775119</v>
      </c>
      <c r="D2" s="1" t="n">
        <f aca="false">B2/C2*100</f>
        <v>2.6672853578185</v>
      </c>
      <c r="E2" s="1" t="n">
        <f aca="false">(C2-B2)/C2*100</f>
        <v>97.3327146421815</v>
      </c>
      <c r="F2" s="2" t="n">
        <v>7436</v>
      </c>
      <c r="G2" s="2" t="n">
        <v>493105</v>
      </c>
      <c r="H2" s="1" t="n">
        <f aca="false">F2/G2*100</f>
        <v>1.50799525456039</v>
      </c>
      <c r="I2" s="1" t="n">
        <f aca="false">(G2-F2)/G2*100</f>
        <v>98.4920047454396</v>
      </c>
    </row>
    <row r="3" customFormat="false" ht="13.8" hidden="false" customHeight="false" outlineLevel="0" collapsed="false">
      <c r="A3" s="1" t="s">
        <v>10</v>
      </c>
      <c r="B3" s="1" t="n">
        <v>8234812</v>
      </c>
      <c r="C3" s="1" t="n">
        <v>18775119</v>
      </c>
      <c r="D3" s="1" t="n">
        <f aca="false">B3/C3*100</f>
        <v>43.8602386488203</v>
      </c>
      <c r="E3" s="1" t="n">
        <f aca="false">(C3-B3)/C3*100</f>
        <v>56.1397613511797</v>
      </c>
      <c r="F3" s="1" t="n">
        <v>274939</v>
      </c>
      <c r="G3" s="2" t="n">
        <v>493105</v>
      </c>
      <c r="H3" s="1" t="n">
        <f aca="false">F3/G3*100</f>
        <v>55.7566846817615</v>
      </c>
      <c r="I3" s="1" t="n">
        <f aca="false">(G3-F3)/G3*100</f>
        <v>44.2433153182385</v>
      </c>
    </row>
    <row r="4" customFormat="false" ht="13.8" hidden="false" customHeight="false" outlineLevel="0" collapsed="false">
      <c r="A4" s="1" t="s">
        <v>11</v>
      </c>
      <c r="B4" s="1" t="n">
        <v>11702008</v>
      </c>
      <c r="C4" s="1" t="n">
        <v>18775119</v>
      </c>
      <c r="D4" s="1" t="n">
        <f aca="false">B4/C4*100</f>
        <v>62.327210815548</v>
      </c>
      <c r="E4" s="1" t="n">
        <f aca="false">(C4-B4)/C4*100</f>
        <v>37.672789184452</v>
      </c>
      <c r="F4" s="1" t="n">
        <v>251029</v>
      </c>
      <c r="G4" s="2" t="n">
        <v>493105</v>
      </c>
      <c r="H4" s="1" t="n">
        <f aca="false">F4/G4*100</f>
        <v>50.9078188215492</v>
      </c>
      <c r="I4" s="1" t="n">
        <f aca="false">(G4-F4)/G4*100</f>
        <v>49.0921811784508</v>
      </c>
    </row>
    <row r="5" customFormat="false" ht="13.8" hidden="false" customHeight="false" outlineLevel="0" collapsed="false">
      <c r="A5" s="1" t="s">
        <v>12</v>
      </c>
      <c r="B5" s="2" t="n">
        <v>18775068</v>
      </c>
      <c r="C5" s="1" t="n">
        <v>18775119</v>
      </c>
      <c r="D5" s="1" t="n">
        <f aca="false">B5/C5*100</f>
        <v>99.9997283639054</v>
      </c>
      <c r="E5" s="1" t="n">
        <f aca="false">(C5-B5)/C5*100</f>
        <v>0.000271636094556844</v>
      </c>
      <c r="F5" s="2" t="n">
        <v>493105</v>
      </c>
      <c r="G5" s="2" t="n">
        <v>493105</v>
      </c>
      <c r="H5" s="1" t="n">
        <f aca="false">F5/G5*100</f>
        <v>100</v>
      </c>
      <c r="I5" s="1" t="n">
        <f aca="false">(G5-F5)/G5*100</f>
        <v>0</v>
      </c>
    </row>
    <row r="6" customFormat="false" ht="13.8" hidden="false" customHeight="false" outlineLevel="0" collapsed="false">
      <c r="A6" s="1" t="s">
        <v>13</v>
      </c>
      <c r="B6" s="1" t="n">
        <v>15988454</v>
      </c>
      <c r="C6" s="1" t="n">
        <v>18775119</v>
      </c>
      <c r="D6" s="1" t="n">
        <f aca="false">B6/C6*100</f>
        <v>85.1576706384657</v>
      </c>
      <c r="E6" s="1" t="n">
        <f aca="false">(C6-B6)/C6*100</f>
        <v>14.8423293615343</v>
      </c>
      <c r="F6" s="1" t="n">
        <v>447465</v>
      </c>
      <c r="G6" s="2" t="n">
        <v>493105</v>
      </c>
      <c r="H6" s="1" t="n">
        <f aca="false">F6/G6*100</f>
        <v>90.7443647904605</v>
      </c>
      <c r="I6" s="1" t="n">
        <f aca="false">(G6-F6)/G6*100</f>
        <v>9.25563520953955</v>
      </c>
    </row>
    <row r="7" customFormat="false" ht="13.8" hidden="false" customHeight="false" outlineLevel="0" collapsed="false">
      <c r="A7" s="1" t="s">
        <v>14</v>
      </c>
      <c r="B7" s="1" t="n">
        <v>5623279</v>
      </c>
      <c r="C7" s="1" t="n">
        <v>18775119</v>
      </c>
      <c r="D7" s="1" t="n">
        <f aca="false">B7/C7*100</f>
        <v>29.9506969835983</v>
      </c>
      <c r="E7" s="1" t="n">
        <f aca="false">(C7-B7)/C7*100</f>
        <v>70.0493030164017</v>
      </c>
      <c r="F7" s="1" t="n">
        <v>95009</v>
      </c>
      <c r="G7" s="2" t="n">
        <v>493105</v>
      </c>
      <c r="H7" s="1" t="n">
        <f aca="false">F7/G7*100</f>
        <v>19.2674988085702</v>
      </c>
      <c r="I7" s="1" t="n">
        <f aca="false">(G7-F7)/G7*100</f>
        <v>80.7325011914298</v>
      </c>
    </row>
    <row r="8" customFormat="false" ht="13.8" hidden="false" customHeight="false" outlineLevel="0" collapsed="false">
      <c r="A8" s="1" t="s">
        <v>15</v>
      </c>
      <c r="B8" s="2" t="n">
        <v>18774938</v>
      </c>
      <c r="C8" s="1" t="n">
        <v>18775119</v>
      </c>
      <c r="D8" s="1" t="n">
        <f aca="false">B8/C8*100</f>
        <v>99.9990359581742</v>
      </c>
      <c r="E8" s="1" t="n">
        <f aca="false">(C8-B8)/C8*100</f>
        <v>0.000964041825780172</v>
      </c>
      <c r="F8" s="2" t="n">
        <v>493105</v>
      </c>
      <c r="G8" s="2" t="n">
        <v>493105</v>
      </c>
      <c r="H8" s="1" t="n">
        <f aca="false">F8/G8*100</f>
        <v>100</v>
      </c>
      <c r="I8" s="1" t="n">
        <f aca="false">(G8-F8)/G8*100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5.7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9.3"/>
    <col collapsed="false" customWidth="true" hidden="false" outlineLevel="0" max="5" min="4" style="1" width="9"/>
    <col collapsed="false" customWidth="true" hidden="false" outlineLevel="0" max="6" min="6" style="1" width="16.2"/>
    <col collapsed="false" customWidth="true" hidden="false" outlineLevel="0" max="1025" min="7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1021768</v>
      </c>
      <c r="D2" s="4" t="s">
        <v>11</v>
      </c>
      <c r="G2" s="0" t="s">
        <v>20</v>
      </c>
      <c r="H2" s="0" t="s">
        <v>21</v>
      </c>
      <c r="I2" s="0" t="n">
        <v>12847</v>
      </c>
      <c r="J2" s="4" t="s">
        <v>11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1941256</v>
      </c>
      <c r="D3" s="4" t="s">
        <v>11</v>
      </c>
      <c r="G3" s="0" t="s">
        <v>20</v>
      </c>
      <c r="H3" s="0" t="s">
        <v>22</v>
      </c>
      <c r="I3" s="0" t="n">
        <v>37081</v>
      </c>
      <c r="J3" s="4" t="s">
        <v>11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1123053</v>
      </c>
      <c r="D4" s="4" t="s">
        <v>11</v>
      </c>
      <c r="G4" s="0" t="s">
        <v>20</v>
      </c>
      <c r="H4" s="0" t="s">
        <v>23</v>
      </c>
      <c r="I4" s="0" t="n">
        <v>11541</v>
      </c>
      <c r="J4" s="4" t="s">
        <v>11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1255482</v>
      </c>
      <c r="D5" s="4" t="s">
        <v>11</v>
      </c>
      <c r="G5" s="0" t="s">
        <v>21</v>
      </c>
      <c r="H5" s="0" t="s">
        <v>20</v>
      </c>
      <c r="I5" s="0" t="n">
        <v>22461</v>
      </c>
      <c r="J5" s="4" t="s">
        <v>11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981421</v>
      </c>
      <c r="D6" s="4" t="s">
        <v>11</v>
      </c>
      <c r="G6" s="0" t="s">
        <v>21</v>
      </c>
      <c r="H6" s="0" t="s">
        <v>22</v>
      </c>
      <c r="I6" s="0" t="n">
        <v>22476</v>
      </c>
      <c r="J6" s="4" t="s">
        <v>11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2300705</v>
      </c>
      <c r="D7" s="4" t="s">
        <v>11</v>
      </c>
      <c r="G7" s="0" t="s">
        <v>21</v>
      </c>
      <c r="H7" s="0" t="s">
        <v>23</v>
      </c>
      <c r="I7" s="0" t="n">
        <v>62430</v>
      </c>
      <c r="J7" s="4" t="s">
        <v>11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2300609</v>
      </c>
      <c r="D8" s="4" t="s">
        <v>11</v>
      </c>
      <c r="G8" s="0" t="s">
        <v>22</v>
      </c>
      <c r="H8" s="0" t="s">
        <v>20</v>
      </c>
      <c r="I8" s="0" t="n">
        <v>62262</v>
      </c>
      <c r="J8" s="4" t="s">
        <v>11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987463</v>
      </c>
      <c r="D9" s="4" t="s">
        <v>11</v>
      </c>
      <c r="G9" s="0" t="s">
        <v>22</v>
      </c>
      <c r="H9" s="0" t="s">
        <v>21</v>
      </c>
      <c r="I9" s="0" t="n">
        <v>22095</v>
      </c>
      <c r="J9" s="4" t="s">
        <v>11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1257664</v>
      </c>
      <c r="D10" s="4" t="s">
        <v>11</v>
      </c>
      <c r="G10" s="0" t="s">
        <v>22</v>
      </c>
      <c r="H10" s="0" t="s">
        <v>23</v>
      </c>
      <c r="I10" s="0" t="n">
        <v>22668</v>
      </c>
      <c r="J10" s="4" t="s">
        <v>11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1111145</v>
      </c>
      <c r="D11" s="4" t="s">
        <v>11</v>
      </c>
      <c r="G11" s="0" t="s">
        <v>23</v>
      </c>
      <c r="H11" s="0" t="s">
        <v>20</v>
      </c>
      <c r="I11" s="0" t="n">
        <v>11232</v>
      </c>
      <c r="J11" s="4" t="s">
        <v>11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1939678</v>
      </c>
      <c r="D12" s="4" t="s">
        <v>11</v>
      </c>
      <c r="G12" s="0" t="s">
        <v>23</v>
      </c>
      <c r="H12" s="0" t="s">
        <v>21</v>
      </c>
      <c r="I12" s="0" t="n">
        <v>35522</v>
      </c>
      <c r="J12" s="4" t="s">
        <v>11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1033763</v>
      </c>
      <c r="D13" s="4" t="s">
        <v>11</v>
      </c>
      <c r="G13" s="0" t="s">
        <v>23</v>
      </c>
      <c r="H13" s="0" t="s">
        <v>22</v>
      </c>
      <c r="I13" s="0" t="n">
        <v>12856</v>
      </c>
      <c r="J13" s="4" t="s">
        <v>11</v>
      </c>
    </row>
    <row r="14" customFormat="false" ht="13.8" hidden="false" customHeight="false" outlineLevel="0" collapsed="false">
      <c r="C14" s="1" t="n">
        <f aca="false">SUM(C2:C13)</f>
        <v>17254007</v>
      </c>
      <c r="G14" s="0"/>
      <c r="H14" s="0"/>
      <c r="I14" s="0" t="n">
        <f aca="false">SUM(I2:I13)</f>
        <v>335471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2055531</v>
      </c>
      <c r="G17" s="4" t="s">
        <v>26</v>
      </c>
      <c r="H17" s="4" t="n">
        <f aca="false">I2+I13</f>
        <v>25703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1968884</v>
      </c>
      <c r="G18" s="4" t="s">
        <v>27</v>
      </c>
      <c r="H18" s="4" t="n">
        <f aca="false">I6+I9</f>
        <v>44571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3880934</v>
      </c>
      <c r="G19" s="4" t="s">
        <v>28</v>
      </c>
      <c r="H19" s="4" t="n">
        <f aca="false">I3+I12</f>
        <v>72603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4601314</v>
      </c>
      <c r="G20" s="4" t="s">
        <v>29</v>
      </c>
      <c r="H20" s="4" t="n">
        <f aca="false">I8+I7</f>
        <v>124692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2513146</v>
      </c>
      <c r="G21" s="4" t="s">
        <v>30</v>
      </c>
      <c r="H21" s="4" t="n">
        <f aca="false">I10+I5</f>
        <v>45129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2234198</v>
      </c>
      <c r="G22" s="4" t="s">
        <v>31</v>
      </c>
      <c r="H22" s="4" t="n">
        <f aca="false">I11+I4</f>
        <v>22773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17254007</v>
      </c>
      <c r="G23" s="4"/>
      <c r="H23" s="4" t="n">
        <f aca="false">SUM(H17:H22)</f>
        <v>335471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5.75" zeroHeight="false" outlineLevelRow="0" outlineLevelCol="0"/>
  <cols>
    <col collapsed="false" customWidth="true" hidden="false" outlineLevel="0" max="1025" min="1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466366</v>
      </c>
      <c r="D2" s="4" t="s">
        <v>14</v>
      </c>
      <c r="G2" s="0" t="s">
        <v>20</v>
      </c>
      <c r="H2" s="0" t="s">
        <v>21</v>
      </c>
      <c r="I2" s="0" t="n">
        <v>5339</v>
      </c>
      <c r="J2" s="4" t="s">
        <v>14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935874</v>
      </c>
      <c r="D3" s="4" t="s">
        <v>14</v>
      </c>
      <c r="G3" s="0" t="s">
        <v>20</v>
      </c>
      <c r="H3" s="0" t="s">
        <v>22</v>
      </c>
      <c r="I3" s="0" t="n">
        <v>15311</v>
      </c>
      <c r="J3" s="4" t="s">
        <v>14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593896</v>
      </c>
      <c r="D4" s="4" t="s">
        <v>14</v>
      </c>
      <c r="G4" s="0" t="s">
        <v>20</v>
      </c>
      <c r="H4" s="0" t="s">
        <v>23</v>
      </c>
      <c r="I4" s="0" t="n">
        <v>4902</v>
      </c>
      <c r="J4" s="4" t="s">
        <v>14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649424</v>
      </c>
      <c r="D5" s="4" t="s">
        <v>14</v>
      </c>
      <c r="G5" s="0" t="s">
        <v>21</v>
      </c>
      <c r="H5" s="0" t="s">
        <v>20</v>
      </c>
      <c r="I5" s="0" t="n">
        <v>8023</v>
      </c>
      <c r="J5" s="4" t="s">
        <v>14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444785</v>
      </c>
      <c r="D6" s="4" t="s">
        <v>14</v>
      </c>
      <c r="G6" s="0" t="s">
        <v>21</v>
      </c>
      <c r="H6" s="0" t="s">
        <v>22</v>
      </c>
      <c r="I6" s="0" t="n">
        <v>8060</v>
      </c>
      <c r="J6" s="4" t="s">
        <v>14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1049830</v>
      </c>
      <c r="D7" s="4" t="s">
        <v>14</v>
      </c>
      <c r="G7" s="0" t="s">
        <v>21</v>
      </c>
      <c r="H7" s="0" t="s">
        <v>23</v>
      </c>
      <c r="I7" s="0" t="n">
        <v>21965</v>
      </c>
      <c r="J7" s="4" t="s">
        <v>14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1041638</v>
      </c>
      <c r="D8" s="4" t="s">
        <v>14</v>
      </c>
      <c r="G8" s="0" t="s">
        <v>22</v>
      </c>
      <c r="H8" s="0" t="s">
        <v>20</v>
      </c>
      <c r="I8" s="0" t="n">
        <v>21830</v>
      </c>
      <c r="J8" s="4" t="s">
        <v>14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444262</v>
      </c>
      <c r="D9" s="4" t="s">
        <v>14</v>
      </c>
      <c r="G9" s="0" t="s">
        <v>22</v>
      </c>
      <c r="H9" s="0" t="s">
        <v>21</v>
      </c>
      <c r="I9" s="0" t="n">
        <v>7762</v>
      </c>
      <c r="J9" s="4" t="s">
        <v>14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639406</v>
      </c>
      <c r="D10" s="4" t="s">
        <v>14</v>
      </c>
      <c r="G10" s="0" t="s">
        <v>22</v>
      </c>
      <c r="H10" s="0" t="s">
        <v>23</v>
      </c>
      <c r="I10" s="0" t="n">
        <v>8134</v>
      </c>
      <c r="J10" s="4" t="s">
        <v>14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583920</v>
      </c>
      <c r="D11" s="4" t="s">
        <v>14</v>
      </c>
      <c r="G11" s="0" t="s">
        <v>23</v>
      </c>
      <c r="H11" s="0" t="s">
        <v>20</v>
      </c>
      <c r="I11" s="0" t="n">
        <v>4773</v>
      </c>
      <c r="J11" s="4" t="s">
        <v>14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938378</v>
      </c>
      <c r="D12" s="4" t="s">
        <v>14</v>
      </c>
      <c r="G12" s="0" t="s">
        <v>23</v>
      </c>
      <c r="H12" s="0" t="s">
        <v>21</v>
      </c>
      <c r="I12" s="0" t="n">
        <v>14577</v>
      </c>
      <c r="J12" s="4" t="s">
        <v>14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472852</v>
      </c>
      <c r="D13" s="4" t="s">
        <v>14</v>
      </c>
      <c r="G13" s="0" t="s">
        <v>23</v>
      </c>
      <c r="H13" s="0" t="s">
        <v>22</v>
      </c>
      <c r="I13" s="0" t="n">
        <v>5165</v>
      </c>
      <c r="J13" s="4" t="s">
        <v>14</v>
      </c>
    </row>
    <row r="14" customFormat="false" ht="13.8" hidden="false" customHeight="false" outlineLevel="0" collapsed="false">
      <c r="C14" s="1" t="n">
        <f aca="false">SUM(C2:C13)</f>
        <v>8260631</v>
      </c>
      <c r="G14" s="0"/>
      <c r="H14" s="0"/>
      <c r="I14" s="0" t="n">
        <f aca="false">SUM(I2:I13)</f>
        <v>125841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939218</v>
      </c>
      <c r="G17" s="4" t="s">
        <v>26</v>
      </c>
      <c r="H17" s="4" t="n">
        <f aca="false">I2+I13</f>
        <v>10504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889047</v>
      </c>
      <c r="G18" s="4" t="s">
        <v>27</v>
      </c>
      <c r="H18" s="4" t="n">
        <f aca="false">I6+I9</f>
        <v>15822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1874252</v>
      </c>
      <c r="G19" s="4" t="s">
        <v>28</v>
      </c>
      <c r="H19" s="4" t="n">
        <f aca="false">I3+I12</f>
        <v>29888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2091468</v>
      </c>
      <c r="G20" s="4" t="s">
        <v>29</v>
      </c>
      <c r="H20" s="4" t="n">
        <f aca="false">I8+I7</f>
        <v>43795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1288830</v>
      </c>
      <c r="G21" s="4" t="s">
        <v>30</v>
      </c>
      <c r="H21" s="4" t="n">
        <f aca="false">I10+I5</f>
        <v>16157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1177816</v>
      </c>
      <c r="G22" s="4" t="s">
        <v>31</v>
      </c>
      <c r="H22" s="4" t="n">
        <f aca="false">I11+I4</f>
        <v>9675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8260631</v>
      </c>
      <c r="G23" s="4"/>
      <c r="H23" s="4" t="n">
        <f aca="false">SUM(H17:H22)</f>
        <v>125841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5.7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9.3"/>
    <col collapsed="false" customWidth="true" hidden="false" outlineLevel="0" max="1025" min="4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E1" s="0"/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1466380</v>
      </c>
      <c r="D2" s="4" t="s">
        <v>13</v>
      </c>
      <c r="E2" s="0"/>
      <c r="G2" s="0" t="s">
        <v>20</v>
      </c>
      <c r="H2" s="0" t="s">
        <v>21</v>
      </c>
      <c r="I2" s="0" t="n">
        <v>19924</v>
      </c>
      <c r="J2" s="4" t="s">
        <v>13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2611668</v>
      </c>
      <c r="D3" s="4" t="s">
        <v>13</v>
      </c>
      <c r="E3" s="0"/>
      <c r="G3" s="0" t="s">
        <v>20</v>
      </c>
      <c r="H3" s="0" t="s">
        <v>22</v>
      </c>
      <c r="I3" s="0" t="n">
        <v>55904</v>
      </c>
      <c r="J3" s="4" t="s">
        <v>13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1424017</v>
      </c>
      <c r="D4" s="4" t="s">
        <v>13</v>
      </c>
      <c r="E4" s="0"/>
      <c r="G4" s="0" t="s">
        <v>20</v>
      </c>
      <c r="H4" s="0" t="s">
        <v>23</v>
      </c>
      <c r="I4" s="0" t="n">
        <v>17474</v>
      </c>
      <c r="J4" s="4" t="s">
        <v>13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1661547</v>
      </c>
      <c r="D5" s="4" t="s">
        <v>13</v>
      </c>
      <c r="E5" s="0"/>
      <c r="G5" s="0" t="s">
        <v>21</v>
      </c>
      <c r="H5" s="0" t="s">
        <v>20</v>
      </c>
      <c r="I5" s="0" t="n">
        <v>43471</v>
      </c>
      <c r="J5" s="4" t="s">
        <v>13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1430623</v>
      </c>
      <c r="D6" s="4" t="s">
        <v>13</v>
      </c>
      <c r="E6" s="0"/>
      <c r="G6" s="0" t="s">
        <v>21</v>
      </c>
      <c r="H6" s="0" t="s">
        <v>22</v>
      </c>
      <c r="I6" s="0" t="n">
        <v>44263</v>
      </c>
      <c r="J6" s="4" t="s">
        <v>13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3279382</v>
      </c>
      <c r="D7" s="4" t="s">
        <v>13</v>
      </c>
      <c r="E7" s="0"/>
      <c r="G7" s="0" t="s">
        <v>21</v>
      </c>
      <c r="H7" s="0" t="s">
        <v>23</v>
      </c>
      <c r="I7" s="0" t="n">
        <v>124175</v>
      </c>
      <c r="J7" s="4" t="s">
        <v>13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3276740</v>
      </c>
      <c r="D8" s="4" t="s">
        <v>13</v>
      </c>
      <c r="E8" s="0"/>
      <c r="G8" s="0" t="s">
        <v>22</v>
      </c>
      <c r="H8" s="0" t="s">
        <v>20</v>
      </c>
      <c r="I8" s="0" t="n">
        <v>123906</v>
      </c>
      <c r="J8" s="4" t="s">
        <v>13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1435953</v>
      </c>
      <c r="D9" s="4" t="s">
        <v>13</v>
      </c>
      <c r="E9" s="0"/>
      <c r="G9" s="0" t="s">
        <v>22</v>
      </c>
      <c r="H9" s="0" t="s">
        <v>21</v>
      </c>
      <c r="I9" s="0" t="n">
        <v>43859</v>
      </c>
      <c r="J9" s="4" t="s">
        <v>13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1659083</v>
      </c>
      <c r="D10" s="4" t="s">
        <v>13</v>
      </c>
      <c r="E10" s="0"/>
      <c r="G10" s="0" t="s">
        <v>22</v>
      </c>
      <c r="H10" s="0" t="s">
        <v>23</v>
      </c>
      <c r="I10" s="0" t="n">
        <v>43199</v>
      </c>
      <c r="J10" s="4" t="s">
        <v>13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1414423</v>
      </c>
      <c r="D11" s="4" t="s">
        <v>13</v>
      </c>
      <c r="E11" s="0"/>
      <c r="G11" s="0" t="s">
        <v>23</v>
      </c>
      <c r="H11" s="0" t="s">
        <v>20</v>
      </c>
      <c r="I11" s="0" t="n">
        <v>17135</v>
      </c>
      <c r="J11" s="4" t="s">
        <v>13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2614073</v>
      </c>
      <c r="D12" s="4" t="s">
        <v>13</v>
      </c>
      <c r="E12" s="0"/>
      <c r="G12" s="0" t="s">
        <v>23</v>
      </c>
      <c r="H12" s="0" t="s">
        <v>21</v>
      </c>
      <c r="I12" s="0" t="n">
        <v>54065</v>
      </c>
      <c r="J12" s="4" t="s">
        <v>13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1477518</v>
      </c>
      <c r="D13" s="4" t="s">
        <v>13</v>
      </c>
      <c r="E13" s="0"/>
      <c r="G13" s="0" t="s">
        <v>23</v>
      </c>
      <c r="H13" s="0" t="s">
        <v>22</v>
      </c>
      <c r="I13" s="0" t="n">
        <v>19689</v>
      </c>
      <c r="J13" s="4" t="s">
        <v>13</v>
      </c>
    </row>
    <row r="14" customFormat="false" ht="13.8" hidden="false" customHeight="false" outlineLevel="0" collapsed="false">
      <c r="C14" s="1" t="n">
        <f aca="false">SUM(C2:C13)</f>
        <v>23751407</v>
      </c>
      <c r="E14" s="0"/>
      <c r="G14" s="0"/>
      <c r="H14" s="0"/>
      <c r="I14" s="0" t="n">
        <f aca="false">SUM(I2:I13)</f>
        <v>607064</v>
      </c>
      <c r="J14" s="0"/>
    </row>
    <row r="15" customFormat="false" ht="13.8" hidden="false" customHeight="false" outlineLevel="0" collapsed="false">
      <c r="E15" s="0"/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E16" s="0"/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2943898</v>
      </c>
      <c r="E17" s="0"/>
      <c r="G17" s="4" t="s">
        <v>26</v>
      </c>
      <c r="H17" s="4" t="n">
        <f aca="false">I2+I13</f>
        <v>39613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2866576</v>
      </c>
      <c r="E18" s="0"/>
      <c r="G18" s="4" t="s">
        <v>27</v>
      </c>
      <c r="H18" s="4" t="n">
        <f aca="false">I6+I9</f>
        <v>88122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5225741</v>
      </c>
      <c r="E19" s="0"/>
      <c r="G19" s="4" t="s">
        <v>28</v>
      </c>
      <c r="H19" s="4" t="n">
        <f aca="false">I3+I12</f>
        <v>109969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6556122</v>
      </c>
      <c r="E20" s="0"/>
      <c r="G20" s="4" t="s">
        <v>29</v>
      </c>
      <c r="H20" s="4" t="n">
        <f aca="false">I8+I7</f>
        <v>248081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3320630</v>
      </c>
      <c r="E21" s="0"/>
      <c r="G21" s="4" t="s">
        <v>30</v>
      </c>
      <c r="H21" s="4" t="n">
        <f aca="false">I10+I5</f>
        <v>86670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2838440</v>
      </c>
      <c r="E22" s="0"/>
      <c r="G22" s="4" t="s">
        <v>31</v>
      </c>
      <c r="H22" s="4" t="n">
        <f aca="false">I11+I4</f>
        <v>34609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23751407</v>
      </c>
      <c r="E23" s="0"/>
      <c r="G23" s="4"/>
      <c r="H23" s="4" t="n">
        <f aca="false">SUM(H17:H22)</f>
        <v>607064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RowHeight="15.7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9.3"/>
    <col collapsed="false" customWidth="true" hidden="false" outlineLevel="0" max="1025" min="4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773702</v>
      </c>
      <c r="D2" s="4" t="s">
        <v>10</v>
      </c>
      <c r="G2" s="0" t="s">
        <v>20</v>
      </c>
      <c r="H2" s="0" t="s">
        <v>21</v>
      </c>
      <c r="I2" s="0" t="n">
        <v>11172</v>
      </c>
      <c r="J2" s="4" t="s">
        <v>10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1333434</v>
      </c>
      <c r="D3" s="4" t="s">
        <v>10</v>
      </c>
      <c r="G3" s="0" t="s">
        <v>20</v>
      </c>
      <c r="H3" s="0" t="s">
        <v>22</v>
      </c>
      <c r="I3" s="0" t="n">
        <v>30928</v>
      </c>
      <c r="J3" s="4" t="s">
        <v>10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695035</v>
      </c>
      <c r="D4" s="4" t="s">
        <v>10</v>
      </c>
      <c r="G4" s="0" t="s">
        <v>20</v>
      </c>
      <c r="H4" s="0" t="s">
        <v>23</v>
      </c>
      <c r="I4" s="0" t="n">
        <v>9784</v>
      </c>
      <c r="J4" s="4" t="s">
        <v>10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833585</v>
      </c>
      <c r="D5" s="4" t="s">
        <v>10</v>
      </c>
      <c r="G5" s="0" t="s">
        <v>21</v>
      </c>
      <c r="H5" s="0" t="s">
        <v>20</v>
      </c>
      <c r="I5" s="0" t="n">
        <v>28165</v>
      </c>
      <c r="J5" s="4" t="s">
        <v>10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767996</v>
      </c>
      <c r="D6" s="4" t="s">
        <v>10</v>
      </c>
      <c r="G6" s="0" t="s">
        <v>21</v>
      </c>
      <c r="H6" s="0" t="s">
        <v>22</v>
      </c>
      <c r="I6" s="0" t="n">
        <v>28541</v>
      </c>
      <c r="J6" s="4" t="s">
        <v>10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1744991</v>
      </c>
      <c r="D7" s="4" t="s">
        <v>10</v>
      </c>
      <c r="G7" s="0" t="s">
        <v>21</v>
      </c>
      <c r="H7" s="0" t="s">
        <v>23</v>
      </c>
      <c r="I7" s="0" t="n">
        <v>80169</v>
      </c>
      <c r="J7" s="4" t="s">
        <v>10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1748738</v>
      </c>
      <c r="D8" s="4" t="s">
        <v>10</v>
      </c>
      <c r="G8" s="0" t="s">
        <v>22</v>
      </c>
      <c r="H8" s="0" t="s">
        <v>20</v>
      </c>
      <c r="I8" s="0" t="n">
        <v>80060</v>
      </c>
      <c r="J8" s="4" t="s">
        <v>10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773314</v>
      </c>
      <c r="D9" s="4" t="s">
        <v>10</v>
      </c>
      <c r="G9" s="0" t="s">
        <v>22</v>
      </c>
      <c r="H9" s="0" t="s">
        <v>21</v>
      </c>
      <c r="I9" s="0" t="n">
        <v>28387</v>
      </c>
      <c r="J9" s="4" t="s">
        <v>10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843069</v>
      </c>
      <c r="D10" s="4" t="s">
        <v>10</v>
      </c>
      <c r="G10" s="0" t="s">
        <v>22</v>
      </c>
      <c r="H10" s="0" t="s">
        <v>23</v>
      </c>
      <c r="I10" s="0" t="n">
        <v>27812</v>
      </c>
      <c r="J10" s="4" t="s">
        <v>10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689069</v>
      </c>
      <c r="D11" s="4" t="s">
        <v>10</v>
      </c>
      <c r="G11" s="0" t="s">
        <v>23</v>
      </c>
      <c r="H11" s="0" t="s">
        <v>20</v>
      </c>
      <c r="I11" s="0" t="n">
        <v>9637</v>
      </c>
      <c r="J11" s="4" t="s">
        <v>10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1336523</v>
      </c>
      <c r="D12" s="4" t="s">
        <v>10</v>
      </c>
      <c r="G12" s="0" t="s">
        <v>23</v>
      </c>
      <c r="H12" s="0" t="s">
        <v>21</v>
      </c>
      <c r="I12" s="0" t="n">
        <v>30411</v>
      </c>
      <c r="J12" s="4" t="s">
        <v>10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780649</v>
      </c>
      <c r="D13" s="4" t="s">
        <v>10</v>
      </c>
      <c r="G13" s="0" t="s">
        <v>23</v>
      </c>
      <c r="H13" s="0" t="s">
        <v>22</v>
      </c>
      <c r="I13" s="0" t="n">
        <v>11122</v>
      </c>
      <c r="J13" s="4" t="s">
        <v>10</v>
      </c>
    </row>
    <row r="14" customFormat="false" ht="13.8" hidden="false" customHeight="false" outlineLevel="0" collapsed="false">
      <c r="C14" s="1" t="n">
        <f aca="false">SUM(C2:C13)</f>
        <v>12320105</v>
      </c>
      <c r="G14" s="0"/>
      <c r="H14" s="0"/>
      <c r="I14" s="0" t="n">
        <f aca="false">SUM(I2:I13)</f>
        <v>376188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1554351</v>
      </c>
      <c r="G17" s="4" t="s">
        <v>26</v>
      </c>
      <c r="H17" s="4" t="n">
        <f aca="false">I2+I13</f>
        <v>22294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1541310</v>
      </c>
      <c r="G18" s="4" t="s">
        <v>27</v>
      </c>
      <c r="H18" s="4" t="n">
        <f aca="false">I6+I9</f>
        <v>56928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2669957</v>
      </c>
      <c r="G19" s="4" t="s">
        <v>28</v>
      </c>
      <c r="H19" s="4" t="n">
        <f aca="false">I3+I12</f>
        <v>61339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3493729</v>
      </c>
      <c r="G20" s="4" t="s">
        <v>29</v>
      </c>
      <c r="H20" s="4" t="n">
        <f aca="false">I8+I7</f>
        <v>160229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1676654</v>
      </c>
      <c r="G21" s="4" t="s">
        <v>30</v>
      </c>
      <c r="H21" s="4" t="n">
        <f aca="false">I10+I5</f>
        <v>55977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1384104</v>
      </c>
      <c r="G22" s="4" t="s">
        <v>31</v>
      </c>
      <c r="H22" s="4" t="n">
        <f aca="false">I11+I4</f>
        <v>19421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12320105</v>
      </c>
      <c r="G23" s="4"/>
      <c r="H23" s="4" t="n">
        <f aca="false">SUM(H17:H22)</f>
        <v>376188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RowHeight="15.7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9.3"/>
    <col collapsed="false" customWidth="true" hidden="false" outlineLevel="0" max="1025" min="4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1715557</v>
      </c>
      <c r="D2" s="4" t="s">
        <v>12</v>
      </c>
      <c r="G2" s="0" t="s">
        <v>20</v>
      </c>
      <c r="H2" s="0" t="s">
        <v>21</v>
      </c>
      <c r="I2" s="0" t="n">
        <v>22294</v>
      </c>
      <c r="J2" s="4" t="s">
        <v>12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3087649</v>
      </c>
      <c r="D3" s="4" t="s">
        <v>12</v>
      </c>
      <c r="G3" s="0" t="s">
        <v>20</v>
      </c>
      <c r="H3" s="0" t="s">
        <v>22</v>
      </c>
      <c r="I3" s="0" t="n">
        <v>62621</v>
      </c>
      <c r="J3" s="4" t="s">
        <v>12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1722609</v>
      </c>
      <c r="D4" s="4" t="s">
        <v>12</v>
      </c>
      <c r="G4" s="0" t="s">
        <v>20</v>
      </c>
      <c r="H4" s="0" t="s">
        <v>23</v>
      </c>
      <c r="I4" s="0" t="n">
        <v>19650</v>
      </c>
      <c r="J4" s="4" t="s">
        <v>12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1948978</v>
      </c>
      <c r="D5" s="4" t="s">
        <v>12</v>
      </c>
      <c r="G5" s="0" t="s">
        <v>21</v>
      </c>
      <c r="H5" s="0" t="s">
        <v>20</v>
      </c>
      <c r="I5" s="0" t="n">
        <v>47490</v>
      </c>
      <c r="J5" s="4" t="s">
        <v>12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1652804</v>
      </c>
      <c r="D6" s="4" t="s">
        <v>12</v>
      </c>
      <c r="G6" s="0" t="s">
        <v>21</v>
      </c>
      <c r="H6" s="0" t="s">
        <v>22</v>
      </c>
      <c r="I6" s="0" t="n">
        <v>48399</v>
      </c>
      <c r="J6" s="4" t="s">
        <v>12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3822024</v>
      </c>
      <c r="D7" s="4" t="s">
        <v>12</v>
      </c>
      <c r="G7" s="0" t="s">
        <v>21</v>
      </c>
      <c r="H7" s="0" t="s">
        <v>23</v>
      </c>
      <c r="I7" s="0" t="n">
        <v>135566</v>
      </c>
      <c r="J7" s="4" t="s">
        <v>12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3821263</v>
      </c>
      <c r="D8" s="4" t="s">
        <v>12</v>
      </c>
      <c r="G8" s="0" t="s">
        <v>22</v>
      </c>
      <c r="H8" s="0" t="s">
        <v>20</v>
      </c>
      <c r="I8" s="0" t="n">
        <v>135060</v>
      </c>
      <c r="J8" s="4" t="s">
        <v>12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1658493</v>
      </c>
      <c r="D9" s="4" t="s">
        <v>12</v>
      </c>
      <c r="G9" s="0" t="s">
        <v>22</v>
      </c>
      <c r="H9" s="0" t="s">
        <v>21</v>
      </c>
      <c r="I9" s="0" t="n">
        <v>47770</v>
      </c>
      <c r="J9" s="4" t="s">
        <v>12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1947660</v>
      </c>
      <c r="D10" s="4" t="s">
        <v>12</v>
      </c>
      <c r="G10" s="0" t="s">
        <v>22</v>
      </c>
      <c r="H10" s="0" t="s">
        <v>23</v>
      </c>
      <c r="I10" s="0" t="n">
        <v>47377</v>
      </c>
      <c r="J10" s="4" t="s">
        <v>12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1713631</v>
      </c>
      <c r="D11" s="4" t="s">
        <v>12</v>
      </c>
      <c r="G11" s="0" t="s">
        <v>23</v>
      </c>
      <c r="H11" s="0" t="s">
        <v>20</v>
      </c>
      <c r="I11" s="0" t="n">
        <v>19313</v>
      </c>
      <c r="J11" s="4" t="s">
        <v>12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3088816</v>
      </c>
      <c r="D12" s="4" t="s">
        <v>12</v>
      </c>
      <c r="G12" s="0" t="s">
        <v>23</v>
      </c>
      <c r="H12" s="0" t="s">
        <v>21</v>
      </c>
      <c r="I12" s="0" t="n">
        <v>60594</v>
      </c>
      <c r="J12" s="4" t="s">
        <v>12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1728149</v>
      </c>
      <c r="D13" s="4" t="s">
        <v>12</v>
      </c>
      <c r="G13" s="0" t="s">
        <v>23</v>
      </c>
      <c r="H13" s="0" t="s">
        <v>22</v>
      </c>
      <c r="I13" s="0" t="n">
        <v>22235</v>
      </c>
      <c r="J13" s="4" t="s">
        <v>12</v>
      </c>
    </row>
    <row r="14" customFormat="false" ht="13.8" hidden="false" customHeight="false" outlineLevel="0" collapsed="false">
      <c r="C14" s="1" t="n">
        <f aca="false">SUM(C2:C13)</f>
        <v>27907633</v>
      </c>
      <c r="G14" s="0"/>
      <c r="H14" s="0"/>
      <c r="I14" s="0" t="n">
        <f aca="false">SUM(I2:I13)</f>
        <v>668369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3443706</v>
      </c>
      <c r="G17" s="4" t="s">
        <v>26</v>
      </c>
      <c r="H17" s="4" t="n">
        <f aca="false">I2+I13</f>
        <v>44529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3311297</v>
      </c>
      <c r="G18" s="4" t="s">
        <v>27</v>
      </c>
      <c r="H18" s="4" t="n">
        <f aca="false">I6+I9</f>
        <v>96169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6176465</v>
      </c>
      <c r="G19" s="4" t="s">
        <v>28</v>
      </c>
      <c r="H19" s="4" t="n">
        <f aca="false">I3+I12</f>
        <v>123215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7643287</v>
      </c>
      <c r="G20" s="4" t="s">
        <v>29</v>
      </c>
      <c r="H20" s="4" t="n">
        <f aca="false">I8+I7</f>
        <v>270626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3896638</v>
      </c>
      <c r="G21" s="4" t="s">
        <v>30</v>
      </c>
      <c r="H21" s="4" t="n">
        <f aca="false">I10+I5</f>
        <v>94867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3436240</v>
      </c>
      <c r="G22" s="4" t="s">
        <v>31</v>
      </c>
      <c r="H22" s="4" t="n">
        <f aca="false">I11+I4</f>
        <v>38963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27907633</v>
      </c>
      <c r="G23" s="4"/>
      <c r="H23" s="4" t="n">
        <f aca="false">SUM(H17:H22)</f>
        <v>668369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RowHeight="15.75" zeroHeight="false" outlineLevelRow="0" outlineLevelCol="0"/>
  <cols>
    <col collapsed="false" customWidth="true" hidden="false" outlineLevel="0" max="2" min="1" style="1" width="9"/>
    <col collapsed="false" customWidth="true" hidden="false" outlineLevel="0" max="3" min="3" style="1" width="9.3"/>
    <col collapsed="false" customWidth="true" hidden="false" outlineLevel="0" max="1025" min="4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1715544</v>
      </c>
      <c r="D2" s="4" t="s">
        <v>15</v>
      </c>
      <c r="G2" s="0" t="s">
        <v>20</v>
      </c>
      <c r="H2" s="0" t="s">
        <v>21</v>
      </c>
      <c r="I2" s="0" t="n">
        <v>22294</v>
      </c>
      <c r="J2" s="4" t="s">
        <v>15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3087632</v>
      </c>
      <c r="D3" s="4" t="s">
        <v>15</v>
      </c>
      <c r="G3" s="0" t="s">
        <v>20</v>
      </c>
      <c r="H3" s="0" t="s">
        <v>22</v>
      </c>
      <c r="I3" s="0" t="n">
        <v>62621</v>
      </c>
      <c r="J3" s="4" t="s">
        <v>15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1722599</v>
      </c>
      <c r="D4" s="4" t="s">
        <v>15</v>
      </c>
      <c r="G4" s="0" t="s">
        <v>20</v>
      </c>
      <c r="H4" s="0" t="s">
        <v>23</v>
      </c>
      <c r="I4" s="0" t="n">
        <v>19650</v>
      </c>
      <c r="J4" s="4" t="s">
        <v>15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1948965</v>
      </c>
      <c r="D5" s="4" t="s">
        <v>15</v>
      </c>
      <c r="G5" s="0" t="s">
        <v>21</v>
      </c>
      <c r="H5" s="0" t="s">
        <v>20</v>
      </c>
      <c r="I5" s="0" t="n">
        <v>47490</v>
      </c>
      <c r="J5" s="4" t="s">
        <v>15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1652795</v>
      </c>
      <c r="D6" s="4" t="s">
        <v>15</v>
      </c>
      <c r="G6" s="0" t="s">
        <v>21</v>
      </c>
      <c r="H6" s="0" t="s">
        <v>22</v>
      </c>
      <c r="I6" s="0" t="n">
        <v>48399</v>
      </c>
      <c r="J6" s="4" t="s">
        <v>15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3822001</v>
      </c>
      <c r="D7" s="4" t="s">
        <v>15</v>
      </c>
      <c r="G7" s="0" t="s">
        <v>21</v>
      </c>
      <c r="H7" s="0" t="s">
        <v>23</v>
      </c>
      <c r="I7" s="0" t="n">
        <v>135566</v>
      </c>
      <c r="J7" s="4" t="s">
        <v>15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3821239</v>
      </c>
      <c r="D8" s="4" t="s">
        <v>15</v>
      </c>
      <c r="G8" s="0" t="s">
        <v>22</v>
      </c>
      <c r="H8" s="0" t="s">
        <v>20</v>
      </c>
      <c r="I8" s="0" t="n">
        <v>135060</v>
      </c>
      <c r="J8" s="4" t="s">
        <v>15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1658484</v>
      </c>
      <c r="D9" s="4" t="s">
        <v>15</v>
      </c>
      <c r="G9" s="0" t="s">
        <v>22</v>
      </c>
      <c r="H9" s="0" t="s">
        <v>21</v>
      </c>
      <c r="I9" s="0" t="n">
        <v>47770</v>
      </c>
      <c r="J9" s="4" t="s">
        <v>15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1947653</v>
      </c>
      <c r="D10" s="4" t="s">
        <v>15</v>
      </c>
      <c r="G10" s="0" t="s">
        <v>22</v>
      </c>
      <c r="H10" s="0" t="s">
        <v>23</v>
      </c>
      <c r="I10" s="0" t="n">
        <v>47377</v>
      </c>
      <c r="J10" s="4" t="s">
        <v>15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1713618</v>
      </c>
      <c r="D11" s="4" t="s">
        <v>15</v>
      </c>
      <c r="G11" s="0" t="s">
        <v>23</v>
      </c>
      <c r="H11" s="0" t="s">
        <v>20</v>
      </c>
      <c r="I11" s="0" t="n">
        <v>19313</v>
      </c>
      <c r="J11" s="4" t="s">
        <v>15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3088804</v>
      </c>
      <c r="D12" s="4" t="s">
        <v>15</v>
      </c>
      <c r="G12" s="0" t="s">
        <v>23</v>
      </c>
      <c r="H12" s="0" t="s">
        <v>21</v>
      </c>
      <c r="I12" s="0" t="n">
        <v>60594</v>
      </c>
      <c r="J12" s="4" t="s">
        <v>15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1728135</v>
      </c>
      <c r="D13" s="4" t="s">
        <v>15</v>
      </c>
      <c r="G13" s="0" t="s">
        <v>23</v>
      </c>
      <c r="H13" s="0" t="s">
        <v>22</v>
      </c>
      <c r="I13" s="0" t="n">
        <v>22235</v>
      </c>
      <c r="J13" s="4" t="s">
        <v>15</v>
      </c>
    </row>
    <row r="14" customFormat="false" ht="13.8" hidden="false" customHeight="false" outlineLevel="0" collapsed="false">
      <c r="C14" s="1" t="n">
        <f aca="false">SUM(C2:C13)</f>
        <v>27907469</v>
      </c>
      <c r="G14" s="0"/>
      <c r="H14" s="0"/>
      <c r="I14" s="0" t="n">
        <f aca="false">SUM(I2:I13)</f>
        <v>668369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3443679</v>
      </c>
      <c r="G17" s="4" t="s">
        <v>26</v>
      </c>
      <c r="H17" s="4" t="n">
        <f aca="false">I2+I13</f>
        <v>44529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3311279</v>
      </c>
      <c r="G18" s="4" t="s">
        <v>27</v>
      </c>
      <c r="H18" s="4" t="n">
        <f aca="false">I6+I9</f>
        <v>96169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6176436</v>
      </c>
      <c r="G19" s="4" t="s">
        <v>28</v>
      </c>
      <c r="H19" s="4" t="n">
        <f aca="false">I3+I12</f>
        <v>123215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7643240</v>
      </c>
      <c r="G20" s="4" t="s">
        <v>29</v>
      </c>
      <c r="H20" s="4" t="n">
        <f aca="false">I8+I7</f>
        <v>270626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3896618</v>
      </c>
      <c r="G21" s="4" t="s">
        <v>30</v>
      </c>
      <c r="H21" s="4" t="n">
        <f aca="false">I10+I5</f>
        <v>94867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3436217</v>
      </c>
      <c r="G22" s="4" t="s">
        <v>31</v>
      </c>
      <c r="H22" s="4" t="n">
        <f aca="false">I11+I4</f>
        <v>38963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27907469</v>
      </c>
      <c r="G23" s="4"/>
      <c r="H23" s="4" t="n">
        <f aca="false">SUM(H17:H22)</f>
        <v>668369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RowHeight="15.75" zeroHeight="false" outlineLevelRow="0" outlineLevelCol="0"/>
  <cols>
    <col collapsed="false" customWidth="true" hidden="false" outlineLevel="0" max="1025" min="1" style="1" width="9"/>
  </cols>
  <sheetData>
    <row r="1" customFormat="false" ht="13.8" hidden="false" customHeight="false" outlineLevel="0" collapsed="false">
      <c r="A1" s="3" t="s">
        <v>16</v>
      </c>
      <c r="B1" s="3" t="s">
        <v>17</v>
      </c>
      <c r="C1" s="3" t="s">
        <v>18</v>
      </c>
      <c r="D1" s="4" t="s">
        <v>0</v>
      </c>
      <c r="F1" s="5" t="s">
        <v>19</v>
      </c>
      <c r="G1" s="3" t="s">
        <v>16</v>
      </c>
      <c r="H1" s="3" t="s">
        <v>17</v>
      </c>
      <c r="I1" s="3" t="s">
        <v>18</v>
      </c>
      <c r="J1" s="4" t="s">
        <v>0</v>
      </c>
    </row>
    <row r="2" customFormat="false" ht="13.8" hidden="false" customHeight="false" outlineLevel="0" collapsed="false">
      <c r="A2" s="1" t="s">
        <v>20</v>
      </c>
      <c r="B2" s="1" t="s">
        <v>21</v>
      </c>
      <c r="C2" s="1" t="n">
        <v>44326</v>
      </c>
      <c r="D2" s="4" t="s">
        <v>9</v>
      </c>
      <c r="G2" s="0" t="s">
        <v>20</v>
      </c>
      <c r="H2" s="0" t="s">
        <v>21</v>
      </c>
      <c r="I2" s="0" t="n">
        <v>443</v>
      </c>
      <c r="J2" s="4" t="s">
        <v>9</v>
      </c>
    </row>
    <row r="3" customFormat="false" ht="13.8" hidden="false" customHeight="false" outlineLevel="0" collapsed="false">
      <c r="A3" s="1" t="s">
        <v>20</v>
      </c>
      <c r="B3" s="1" t="s">
        <v>22</v>
      </c>
      <c r="C3" s="1" t="n">
        <v>88610</v>
      </c>
      <c r="D3" s="4" t="s">
        <v>9</v>
      </c>
      <c r="G3" s="0" t="s">
        <v>20</v>
      </c>
      <c r="H3" s="0" t="s">
        <v>22</v>
      </c>
      <c r="I3" s="0" t="n">
        <v>1259</v>
      </c>
      <c r="J3" s="4" t="s">
        <v>9</v>
      </c>
    </row>
    <row r="4" customFormat="false" ht="13.8" hidden="false" customHeight="false" outlineLevel="0" collapsed="false">
      <c r="A4" s="1" t="s">
        <v>20</v>
      </c>
      <c r="B4" s="1" t="s">
        <v>23</v>
      </c>
      <c r="C4" s="1" t="n">
        <v>56431</v>
      </c>
      <c r="D4" s="4" t="s">
        <v>9</v>
      </c>
      <c r="G4" s="0" t="s">
        <v>20</v>
      </c>
      <c r="H4" s="0" t="s">
        <v>23</v>
      </c>
      <c r="I4" s="0" t="n">
        <v>392</v>
      </c>
      <c r="J4" s="4" t="s">
        <v>9</v>
      </c>
    </row>
    <row r="5" customFormat="false" ht="13.8" hidden="false" customHeight="false" outlineLevel="0" collapsed="false">
      <c r="A5" s="1" t="s">
        <v>21</v>
      </c>
      <c r="B5" s="1" t="s">
        <v>20</v>
      </c>
      <c r="C5" s="1" t="n">
        <v>49463</v>
      </c>
      <c r="D5" s="4" t="s">
        <v>9</v>
      </c>
      <c r="G5" s="0" t="s">
        <v>21</v>
      </c>
      <c r="H5" s="0" t="s">
        <v>20</v>
      </c>
      <c r="I5" s="0" t="n">
        <v>624</v>
      </c>
      <c r="J5" s="4" t="s">
        <v>9</v>
      </c>
    </row>
    <row r="6" customFormat="false" ht="13.8" hidden="false" customHeight="false" outlineLevel="0" collapsed="false">
      <c r="A6" s="1" t="s">
        <v>21</v>
      </c>
      <c r="B6" s="1" t="s">
        <v>22</v>
      </c>
      <c r="C6" s="1" t="n">
        <v>38455</v>
      </c>
      <c r="D6" s="4" t="s">
        <v>9</v>
      </c>
      <c r="G6" s="0" t="s">
        <v>21</v>
      </c>
      <c r="H6" s="0" t="s">
        <v>22</v>
      </c>
      <c r="I6" s="0" t="n">
        <v>601</v>
      </c>
      <c r="J6" s="4" t="s">
        <v>9</v>
      </c>
    </row>
    <row r="7" customFormat="false" ht="13.8" hidden="false" customHeight="false" outlineLevel="0" collapsed="false">
      <c r="A7" s="1" t="s">
        <v>21</v>
      </c>
      <c r="B7" s="1" t="s">
        <v>23</v>
      </c>
      <c r="C7" s="1" t="n">
        <v>93112</v>
      </c>
      <c r="D7" s="4" t="s">
        <v>9</v>
      </c>
      <c r="G7" s="0" t="s">
        <v>21</v>
      </c>
      <c r="H7" s="0" t="s">
        <v>23</v>
      </c>
      <c r="I7" s="0" t="n">
        <v>1609</v>
      </c>
      <c r="J7" s="4" t="s">
        <v>9</v>
      </c>
    </row>
    <row r="8" customFormat="false" ht="13.8" hidden="false" customHeight="false" outlineLevel="0" collapsed="false">
      <c r="A8" s="1" t="s">
        <v>22</v>
      </c>
      <c r="B8" s="1" t="s">
        <v>20</v>
      </c>
      <c r="C8" s="1" t="n">
        <v>92872</v>
      </c>
      <c r="D8" s="4" t="s">
        <v>9</v>
      </c>
      <c r="G8" s="0" t="s">
        <v>22</v>
      </c>
      <c r="H8" s="0" t="s">
        <v>20</v>
      </c>
      <c r="I8" s="0" t="n">
        <v>1608</v>
      </c>
      <c r="J8" s="4" t="s">
        <v>9</v>
      </c>
    </row>
    <row r="9" customFormat="false" ht="13.8" hidden="false" customHeight="false" outlineLevel="0" collapsed="false">
      <c r="A9" s="1" t="s">
        <v>22</v>
      </c>
      <c r="B9" s="1" t="s">
        <v>21</v>
      </c>
      <c r="C9" s="1" t="n">
        <v>38923</v>
      </c>
      <c r="D9" s="4" t="s">
        <v>9</v>
      </c>
      <c r="G9" s="0" t="s">
        <v>22</v>
      </c>
      <c r="H9" s="0" t="s">
        <v>21</v>
      </c>
      <c r="I9" s="0" t="n">
        <v>611</v>
      </c>
      <c r="J9" s="4" t="s">
        <v>9</v>
      </c>
    </row>
    <row r="10" customFormat="false" ht="13.8" hidden="false" customHeight="false" outlineLevel="0" collapsed="false">
      <c r="A10" s="1" t="s">
        <v>22</v>
      </c>
      <c r="B10" s="1" t="s">
        <v>23</v>
      </c>
      <c r="C10" s="1" t="n">
        <v>49772</v>
      </c>
      <c r="D10" s="4" t="s">
        <v>9</v>
      </c>
      <c r="G10" s="0" t="s">
        <v>22</v>
      </c>
      <c r="H10" s="0" t="s">
        <v>23</v>
      </c>
      <c r="I10" s="0" t="n">
        <v>697</v>
      </c>
      <c r="J10" s="4" t="s">
        <v>9</v>
      </c>
    </row>
    <row r="11" customFormat="false" ht="13.8" hidden="false" customHeight="false" outlineLevel="0" collapsed="false">
      <c r="A11" s="1" t="s">
        <v>23</v>
      </c>
      <c r="B11" s="1" t="s">
        <v>20</v>
      </c>
      <c r="C11" s="1" t="n">
        <v>55771</v>
      </c>
      <c r="D11" s="4" t="s">
        <v>9</v>
      </c>
      <c r="G11" s="0" t="s">
        <v>23</v>
      </c>
      <c r="H11" s="0" t="s">
        <v>20</v>
      </c>
      <c r="I11" s="0" t="n">
        <v>387</v>
      </c>
      <c r="J11" s="4" t="s">
        <v>9</v>
      </c>
    </row>
    <row r="12" customFormat="false" ht="13.8" hidden="false" customHeight="false" outlineLevel="0" collapsed="false">
      <c r="A12" s="1" t="s">
        <v>23</v>
      </c>
      <c r="B12" s="1" t="s">
        <v>21</v>
      </c>
      <c r="C12" s="1" t="n">
        <v>87528</v>
      </c>
      <c r="D12" s="4" t="s">
        <v>9</v>
      </c>
      <c r="G12" s="0" t="s">
        <v>23</v>
      </c>
      <c r="H12" s="0" t="s">
        <v>21</v>
      </c>
      <c r="I12" s="0" t="n">
        <v>1176</v>
      </c>
      <c r="J12" s="4" t="s">
        <v>9</v>
      </c>
    </row>
    <row r="13" customFormat="false" ht="13.8" hidden="false" customHeight="false" outlineLevel="0" collapsed="false">
      <c r="A13" s="1" t="s">
        <v>23</v>
      </c>
      <c r="B13" s="1" t="s">
        <v>22</v>
      </c>
      <c r="C13" s="1" t="n">
        <v>43658</v>
      </c>
      <c r="D13" s="4" t="s">
        <v>9</v>
      </c>
      <c r="G13" s="0" t="s">
        <v>23</v>
      </c>
      <c r="H13" s="0" t="s">
        <v>22</v>
      </c>
      <c r="I13" s="0" t="n">
        <v>435</v>
      </c>
      <c r="J13" s="4" t="s">
        <v>9</v>
      </c>
    </row>
    <row r="14" customFormat="false" ht="13.8" hidden="false" customHeight="false" outlineLevel="0" collapsed="false">
      <c r="C14" s="1" t="n">
        <f aca="false">SUM(C2:C13)</f>
        <v>738921</v>
      </c>
      <c r="G14" s="0"/>
      <c r="H14" s="0"/>
      <c r="I14" s="0" t="n">
        <f aca="false">SUM(I2:I13)</f>
        <v>9842</v>
      </c>
      <c r="J14" s="0"/>
    </row>
    <row r="15" customFormat="false" ht="13.8" hidden="false" customHeight="false" outlineLevel="0" collapsed="false">
      <c r="G15" s="0"/>
      <c r="H15" s="0"/>
      <c r="I15" s="0"/>
      <c r="J15" s="0"/>
    </row>
    <row r="16" customFormat="false" ht="13.8" hidden="false" customHeight="false" outlineLevel="0" collapsed="false">
      <c r="A16" s="4" t="s">
        <v>24</v>
      </c>
      <c r="B16" s="4" t="s">
        <v>25</v>
      </c>
      <c r="G16" s="4" t="s">
        <v>24</v>
      </c>
      <c r="H16" s="4" t="s">
        <v>25</v>
      </c>
      <c r="I16" s="0"/>
      <c r="J16" s="0"/>
    </row>
    <row r="17" customFormat="false" ht="13.8" hidden="false" customHeight="false" outlineLevel="0" collapsed="false">
      <c r="A17" s="4" t="s">
        <v>26</v>
      </c>
      <c r="B17" s="4" t="n">
        <f aca="false">C2+C13</f>
        <v>87984</v>
      </c>
      <c r="G17" s="4" t="s">
        <v>26</v>
      </c>
      <c r="H17" s="4" t="n">
        <f aca="false">I2+I13</f>
        <v>878</v>
      </c>
      <c r="I17" s="0"/>
      <c r="J17" s="0"/>
    </row>
    <row r="18" customFormat="false" ht="13.8" hidden="false" customHeight="false" outlineLevel="0" collapsed="false">
      <c r="A18" s="4" t="s">
        <v>27</v>
      </c>
      <c r="B18" s="4" t="n">
        <f aca="false">C6+C9</f>
        <v>77378</v>
      </c>
      <c r="G18" s="4" t="s">
        <v>27</v>
      </c>
      <c r="H18" s="4" t="n">
        <f aca="false">I6+I9</f>
        <v>1212</v>
      </c>
      <c r="I18" s="0"/>
      <c r="J18" s="0"/>
    </row>
    <row r="19" customFormat="false" ht="13.8" hidden="false" customHeight="false" outlineLevel="0" collapsed="false">
      <c r="A19" s="4" t="s">
        <v>28</v>
      </c>
      <c r="B19" s="4" t="n">
        <f aca="false">C3+C12</f>
        <v>176138</v>
      </c>
      <c r="G19" s="4" t="s">
        <v>28</v>
      </c>
      <c r="H19" s="4" t="n">
        <f aca="false">I3+I12</f>
        <v>2435</v>
      </c>
      <c r="I19" s="0"/>
      <c r="J19" s="0"/>
    </row>
    <row r="20" customFormat="false" ht="13.8" hidden="false" customHeight="false" outlineLevel="0" collapsed="false">
      <c r="A20" s="4" t="s">
        <v>29</v>
      </c>
      <c r="B20" s="4" t="n">
        <f aca="false">C8+C7</f>
        <v>185984</v>
      </c>
      <c r="G20" s="4" t="s">
        <v>29</v>
      </c>
      <c r="H20" s="4" t="n">
        <f aca="false">I8+I7</f>
        <v>3217</v>
      </c>
      <c r="I20" s="0"/>
      <c r="J20" s="0"/>
    </row>
    <row r="21" customFormat="false" ht="13.8" hidden="false" customHeight="false" outlineLevel="0" collapsed="false">
      <c r="A21" s="4" t="s">
        <v>30</v>
      </c>
      <c r="B21" s="4" t="n">
        <f aca="false">C10+C5</f>
        <v>99235</v>
      </c>
      <c r="G21" s="4" t="s">
        <v>30</v>
      </c>
      <c r="H21" s="4" t="n">
        <f aca="false">I10+I5</f>
        <v>1321</v>
      </c>
      <c r="I21" s="0"/>
      <c r="J21" s="0"/>
    </row>
    <row r="22" customFormat="false" ht="13.8" hidden="false" customHeight="false" outlineLevel="0" collapsed="false">
      <c r="A22" s="4" t="s">
        <v>31</v>
      </c>
      <c r="B22" s="4" t="n">
        <f aca="false">C11+C4</f>
        <v>112202</v>
      </c>
      <c r="G22" s="4" t="s">
        <v>31</v>
      </c>
      <c r="H22" s="4" t="n">
        <f aca="false">I11+I4</f>
        <v>779</v>
      </c>
      <c r="I22" s="0"/>
      <c r="J22" s="0"/>
    </row>
    <row r="23" customFormat="false" ht="13.8" hidden="false" customHeight="false" outlineLevel="0" collapsed="false">
      <c r="A23" s="4"/>
      <c r="B23" s="4" t="n">
        <f aca="false">SUM(B17:B22)</f>
        <v>738921</v>
      </c>
      <c r="G23" s="4"/>
      <c r="H23" s="4" t="n">
        <f aca="false">SUM(H17:H22)</f>
        <v>9842</v>
      </c>
      <c r="I23" s="0"/>
      <c r="J23" s="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2021-11-13T00:25:00Z</dcterms:created>
  <dc:creator/>
  <dc:description/>
  <dc:language>en-IN</dc:language>
  <cp:lastModifiedBy/>
  <dcterms:modified xsi:type="dcterms:W3CDTF">2022-02-01T07:19:09Z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1033-11.1.0.9080</vt:lpwstr>
  </property>
</Properties>
</file>