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/Downloads/Sakshi eLife 2022/Final submission/Source data/"/>
    </mc:Choice>
  </mc:AlternateContent>
  <xr:revisionPtr revIDLastSave="0" documentId="13_ncr:1_{99BD1571-FA58-5147-BC12-EBC3532B62B1}" xr6:coauthVersionLast="47" xr6:coauthVersionMax="47" xr10:uidLastSave="{00000000-0000-0000-0000-000000000000}"/>
  <bookViews>
    <workbookView xWindow="10800" yWindow="6720" windowWidth="20120" windowHeight="13840" xr2:uid="{EEE31858-6307-B54D-A47F-8A324A180C54}"/>
  </bookViews>
  <sheets>
    <sheet name="Supp. Fig. 1A" sheetId="1" r:id="rId1"/>
    <sheet name="Supp. Fig. 1C" sheetId="2" r:id="rId2"/>
    <sheet name="Supp. Fig. 1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2" l="1"/>
  <c r="K19" i="2"/>
  <c r="J19" i="2"/>
  <c r="K18" i="2"/>
  <c r="J18" i="2"/>
  <c r="I20" i="2"/>
  <c r="I19" i="2"/>
  <c r="H19" i="2"/>
  <c r="I18" i="2"/>
  <c r="H18" i="2"/>
  <c r="E20" i="1"/>
  <c r="C20" i="1"/>
  <c r="E19" i="1"/>
  <c r="D19" i="1"/>
  <c r="C19" i="1"/>
  <c r="B19" i="1"/>
  <c r="E18" i="1"/>
  <c r="D18" i="1"/>
  <c r="C18" i="1"/>
  <c r="B18" i="1"/>
  <c r="G20" i="2"/>
  <c r="E20" i="2"/>
  <c r="C20" i="2"/>
  <c r="G19" i="2"/>
  <c r="F19" i="2"/>
  <c r="E19" i="2"/>
  <c r="D19" i="2"/>
  <c r="C19" i="2"/>
  <c r="B19" i="2"/>
  <c r="G18" i="2"/>
  <c r="F18" i="2"/>
  <c r="E18" i="2"/>
  <c r="D18" i="2"/>
  <c r="C18" i="2"/>
  <c r="B18" i="2"/>
  <c r="C20" i="3"/>
  <c r="C19" i="3"/>
  <c r="B19" i="3"/>
  <c r="C18" i="3"/>
  <c r="B18" i="3"/>
</calcChain>
</file>

<file path=xl/sharedStrings.xml><?xml version="1.0" encoding="utf-8"?>
<sst xmlns="http://schemas.openxmlformats.org/spreadsheetml/2006/main" count="36" uniqueCount="16">
  <si>
    <t>Tb.Th (µm)</t>
  </si>
  <si>
    <t>Tb.N (1/mm)</t>
  </si>
  <si>
    <t>IgG</t>
  </si>
  <si>
    <t>MS-Hu6</t>
  </si>
  <si>
    <t>Mean</t>
  </si>
  <si>
    <t>SEM</t>
  </si>
  <si>
    <t>p value (vs. IgG)</t>
  </si>
  <si>
    <t>BV/TV (%)</t>
  </si>
  <si>
    <t>Tb.Sp (mm)</t>
  </si>
  <si>
    <r>
      <t>Conn.D (mm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</si>
  <si>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Total body BMD (g/mm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</si>
  <si>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Femur BMD (g/mm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</si>
  <si>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Ct.Th (µm)</t>
  </si>
  <si>
    <r>
      <rPr>
        <b/>
        <u/>
        <sz val="10"/>
        <color theme="1"/>
        <rFont val="Arial"/>
        <family val="2"/>
      </rPr>
      <t>Supplementary Figure 1D</t>
    </r>
    <r>
      <rPr>
        <b/>
        <sz val="10"/>
        <color theme="1"/>
        <rFont val="Arial"/>
        <family val="2"/>
      </rPr>
      <t>: Micro-CT analysis of cortical thickness (Ct.Th) of ovariectomized C3H/HeJ mice injected 18 weeks post-ovariectomy with human IgG or MS-Hu6 for 8 weeks</t>
    </r>
  </si>
  <si>
    <r>
      <rPr>
        <b/>
        <u/>
        <sz val="10"/>
        <color theme="1"/>
        <rFont val="Arial"/>
        <family val="2"/>
      </rPr>
      <t>Supplementary Figure 1C</t>
    </r>
    <r>
      <rPr>
        <b/>
        <sz val="10"/>
        <color theme="1"/>
        <rFont val="Arial"/>
        <family val="2"/>
      </rPr>
      <t>: Micro-CT analysis of fractional bone volume (BV/TV), trabecular number (Tb.N), trabecular spacing (Tb.Sp), trabecular thickness (Tb.Th) and connectivity density (Conn.D) of ovariectomized C3H/HeJ mice injected 18 weeks post-ovariectomy with human IgG or MS-Hu6 for 8 weeks</t>
    </r>
  </si>
  <si>
    <r>
      <rPr>
        <b/>
        <u/>
        <sz val="10"/>
        <color theme="1"/>
        <rFont val="Arial"/>
        <family val="2"/>
      </rPr>
      <t>Supplementary Figure 1A</t>
    </r>
    <r>
      <rPr>
        <b/>
        <sz val="10"/>
        <color theme="1"/>
        <rFont val="Arial"/>
        <family val="2"/>
      </rPr>
      <t>: Total body and femoral bone mineral density (BMD) of ovariectomized C3H/HeJ mice injected 18 weeks post-ovariectomy with human IgG or MS-Hu6 for 8 weeks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</si>
</sst>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2" fontId="1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2" fontId="1" fillId="0" borderId="6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862F-8B66-9643-BD42-153E80C4D761}">
  <dimension ref="A1:E20"/>
  <sheetViews>
    <sheetView tabSelected="1" workbookViewId="0">
      <selection sqref="A1:E1"/>
    </sheetView>
  </sheetViews>
  <sheetFormatPr baseColWidth="10" defaultRowHeight="16" x14ac:dyDescent="0.2"/>
  <cols>
    <col min="1" max="1" width="17.1640625" customWidth="1"/>
  </cols>
  <sheetData>
    <row r="1" spans="1:5" ht="55" customHeight="1" x14ac:dyDescent="0.2">
      <c r="A1" s="23" t="s">
        <v>15</v>
      </c>
      <c r="B1" s="23"/>
      <c r="C1" s="23"/>
      <c r="D1" s="23"/>
      <c r="E1" s="23"/>
    </row>
    <row r="2" spans="1:5" x14ac:dyDescent="0.2">
      <c r="A2" s="1"/>
      <c r="B2" s="1"/>
      <c r="C2" s="1"/>
      <c r="D2" s="1"/>
      <c r="E2" s="1"/>
    </row>
    <row r="3" spans="1:5" x14ac:dyDescent="0.2">
      <c r="A3" s="2"/>
      <c r="B3" s="24" t="s">
        <v>10</v>
      </c>
      <c r="C3" s="25"/>
      <c r="D3" s="24" t="s">
        <v>11</v>
      </c>
      <c r="E3" s="25"/>
    </row>
    <row r="4" spans="1:5" x14ac:dyDescent="0.2">
      <c r="A4" s="2"/>
      <c r="B4" s="3" t="s">
        <v>2</v>
      </c>
      <c r="C4" s="3" t="s">
        <v>3</v>
      </c>
      <c r="D4" s="3" t="s">
        <v>2</v>
      </c>
      <c r="E4" s="3" t="s">
        <v>3</v>
      </c>
    </row>
    <row r="5" spans="1:5" x14ac:dyDescent="0.2">
      <c r="A5" s="2"/>
      <c r="B5" s="16">
        <v>5.96E-2</v>
      </c>
      <c r="C5" s="16">
        <v>6.0499999999999998E-2</v>
      </c>
      <c r="D5" s="16">
        <v>0.11269999999999999</v>
      </c>
      <c r="E5" s="16">
        <v>0.1195</v>
      </c>
    </row>
    <row r="6" spans="1:5" x14ac:dyDescent="0.2">
      <c r="A6" s="2"/>
      <c r="B6" s="17">
        <v>5.8299999999999998E-2</v>
      </c>
      <c r="C6" s="17">
        <v>6.13E-2</v>
      </c>
      <c r="D6" s="17">
        <v>0.1132</v>
      </c>
      <c r="E6" s="17">
        <v>0.12959999999999999</v>
      </c>
    </row>
    <row r="7" spans="1:5" x14ac:dyDescent="0.2">
      <c r="A7" s="2"/>
      <c r="B7" s="17">
        <v>5.91E-2</v>
      </c>
      <c r="C7" s="17">
        <v>6.1600000000000002E-2</v>
      </c>
      <c r="D7" s="17">
        <v>0.11509999999999999</v>
      </c>
      <c r="E7" s="17">
        <v>0.12740000000000001</v>
      </c>
    </row>
    <row r="8" spans="1:5" x14ac:dyDescent="0.2">
      <c r="A8" s="2"/>
      <c r="B8" s="17">
        <v>5.8299999999999998E-2</v>
      </c>
      <c r="C8" s="17">
        <v>5.9200000000000003E-2</v>
      </c>
      <c r="D8" s="17">
        <v>0.1171</v>
      </c>
      <c r="E8" s="17">
        <v>0.1237</v>
      </c>
    </row>
    <row r="9" spans="1:5" x14ac:dyDescent="0.2">
      <c r="A9" s="2"/>
      <c r="B9" s="17">
        <v>6.3399999999999998E-2</v>
      </c>
      <c r="C9" s="17">
        <v>6.0900000000000003E-2</v>
      </c>
      <c r="D9" s="17">
        <v>0.1237</v>
      </c>
      <c r="E9" s="17">
        <v>0.1193</v>
      </c>
    </row>
    <row r="10" spans="1:5" x14ac:dyDescent="0.2">
      <c r="A10" s="2"/>
      <c r="B10" s="17">
        <v>6.2700000000000006E-2</v>
      </c>
      <c r="C10" s="17">
        <v>6.2700000000000006E-2</v>
      </c>
      <c r="D10" s="17">
        <v>0.12770000000000001</v>
      </c>
      <c r="E10" s="17">
        <v>0.12330000000000001</v>
      </c>
    </row>
    <row r="11" spans="1:5" x14ac:dyDescent="0.2">
      <c r="A11" s="2"/>
      <c r="B11" s="17">
        <v>5.8500000000000003E-2</v>
      </c>
      <c r="C11" s="17">
        <v>5.9900000000000002E-2</v>
      </c>
      <c r="D11" s="17">
        <v>0.1216</v>
      </c>
      <c r="E11" s="17">
        <v>0.1237</v>
      </c>
    </row>
    <row r="12" spans="1:5" x14ac:dyDescent="0.2">
      <c r="A12" s="2"/>
      <c r="B12" s="17">
        <v>6.0400000000000002E-2</v>
      </c>
      <c r="C12" s="17">
        <v>6.0600000000000001E-2</v>
      </c>
      <c r="D12" s="17">
        <v>0.12939999999999999</v>
      </c>
      <c r="E12" s="17">
        <v>0.12759999999999999</v>
      </c>
    </row>
    <row r="13" spans="1:5" x14ac:dyDescent="0.2">
      <c r="A13" s="2"/>
      <c r="B13" s="17">
        <v>5.8200000000000002E-2</v>
      </c>
      <c r="C13" s="17">
        <v>5.9900000000000002E-2</v>
      </c>
      <c r="D13" s="17">
        <v>0.1186</v>
      </c>
      <c r="E13" s="17">
        <v>0.1129</v>
      </c>
    </row>
    <row r="14" spans="1:5" x14ac:dyDescent="0.2">
      <c r="A14" s="2"/>
      <c r="B14" s="17">
        <v>6.3399999999999998E-2</v>
      </c>
      <c r="C14" s="17">
        <v>6.2399999999999997E-2</v>
      </c>
      <c r="D14" s="17">
        <v>0.1298</v>
      </c>
      <c r="E14" s="17">
        <v>0.12570000000000001</v>
      </c>
    </row>
    <row r="15" spans="1:5" x14ac:dyDescent="0.2">
      <c r="A15" s="2"/>
      <c r="B15" s="17">
        <v>6.1100000000000002E-2</v>
      </c>
      <c r="C15" s="17">
        <v>6.2300000000000001E-2</v>
      </c>
      <c r="D15" s="17">
        <v>0.1235</v>
      </c>
      <c r="E15" s="17">
        <v>0.1246</v>
      </c>
    </row>
    <row r="16" spans="1:5" x14ac:dyDescent="0.2">
      <c r="A16" s="2"/>
      <c r="B16" s="17">
        <v>6.1199999999999997E-2</v>
      </c>
      <c r="C16" s="17">
        <v>5.8700000000000002E-2</v>
      </c>
      <c r="D16" s="17">
        <v>0.13020000000000001</v>
      </c>
      <c r="E16" s="17">
        <v>0.1203</v>
      </c>
    </row>
    <row r="17" spans="1:5" x14ac:dyDescent="0.2">
      <c r="A17" s="2"/>
      <c r="B17" s="18"/>
      <c r="C17" s="18">
        <v>6.5100000000000005E-2</v>
      </c>
      <c r="D17" s="18"/>
      <c r="E17" s="18">
        <v>0.13980000000000001</v>
      </c>
    </row>
    <row r="18" spans="1:5" x14ac:dyDescent="0.2">
      <c r="A18" s="7" t="s">
        <v>4</v>
      </c>
      <c r="B18" s="21">
        <f>AVERAGE(B5:B17)</f>
        <v>6.0350000000000008E-2</v>
      </c>
      <c r="C18" s="21">
        <f t="shared" ref="C18:E18" si="0">AVERAGE(C5:C17)</f>
        <v>6.1161538461538462E-2</v>
      </c>
      <c r="D18" s="21">
        <f t="shared" si="0"/>
        <v>0.12188333333333333</v>
      </c>
      <c r="E18" s="21">
        <f t="shared" si="0"/>
        <v>0.12441538461538461</v>
      </c>
    </row>
    <row r="19" spans="1:5" x14ac:dyDescent="0.2">
      <c r="A19" s="9" t="s">
        <v>5</v>
      </c>
      <c r="B19" s="22">
        <f>STDEV(B5:B17)/SQRT(COUNT(B5:B17))</f>
        <v>5.7728465747634058E-4</v>
      </c>
      <c r="C19" s="22">
        <f t="shared" ref="C19:E19" si="1">STDEV(C5:C17)/SQRT(COUNT(C5:C17))</f>
        <v>4.7251895383751576E-4</v>
      </c>
      <c r="D19" s="22">
        <f t="shared" si="1"/>
        <v>1.8820859371313197E-3</v>
      </c>
      <c r="E19" s="22">
        <f t="shared" si="1"/>
        <v>1.7658384423098427E-3</v>
      </c>
    </row>
    <row r="20" spans="1:5" x14ac:dyDescent="0.2">
      <c r="A20" s="11" t="s">
        <v>6</v>
      </c>
      <c r="B20" s="11"/>
      <c r="C20" s="12">
        <f>TTEST(B5:B17,C5:C17,2,2)</f>
        <v>0.28481797185634766</v>
      </c>
      <c r="D20" s="11"/>
      <c r="E20" s="12">
        <f>TTEST(D5:D17,E5:E17,2,2)</f>
        <v>0.3362739858347531</v>
      </c>
    </row>
  </sheetData>
  <mergeCells count="3">
    <mergeCell ref="A1:E1"/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235A-A014-BA42-B787-DF28598B6FE0}">
  <dimension ref="A1:K20"/>
  <sheetViews>
    <sheetView workbookViewId="0">
      <selection sqref="A1:K1"/>
    </sheetView>
  </sheetViews>
  <sheetFormatPr baseColWidth="10" defaultRowHeight="16" x14ac:dyDescent="0.2"/>
  <cols>
    <col min="1" max="1" width="17.1640625" customWidth="1"/>
  </cols>
  <sheetData>
    <row r="1" spans="1:11" ht="5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4" t="s">
        <v>7</v>
      </c>
      <c r="C3" s="25"/>
      <c r="D3" s="24" t="s">
        <v>1</v>
      </c>
      <c r="E3" s="25"/>
      <c r="F3" s="24" t="s">
        <v>8</v>
      </c>
      <c r="G3" s="25"/>
      <c r="H3" s="24" t="s">
        <v>0</v>
      </c>
      <c r="I3" s="25"/>
      <c r="J3" s="24" t="s">
        <v>9</v>
      </c>
      <c r="K3" s="25"/>
    </row>
    <row r="4" spans="1:11" x14ac:dyDescent="0.2">
      <c r="A4" s="2"/>
      <c r="B4" s="3" t="s">
        <v>2</v>
      </c>
      <c r="C4" s="3" t="s">
        <v>3</v>
      </c>
      <c r="D4" s="3" t="s">
        <v>2</v>
      </c>
      <c r="E4" s="3" t="s">
        <v>3</v>
      </c>
      <c r="F4" s="3" t="s">
        <v>2</v>
      </c>
      <c r="G4" s="3" t="s">
        <v>3</v>
      </c>
      <c r="H4" s="3" t="s">
        <v>2</v>
      </c>
      <c r="I4" s="3" t="s">
        <v>3</v>
      </c>
      <c r="J4" s="3" t="s">
        <v>2</v>
      </c>
      <c r="K4" s="3" t="s">
        <v>3</v>
      </c>
    </row>
    <row r="5" spans="1:11" x14ac:dyDescent="0.2">
      <c r="A5" s="2"/>
      <c r="B5" s="13">
        <v>0.1241</v>
      </c>
      <c r="C5" s="13">
        <v>0.1207</v>
      </c>
      <c r="D5" s="13">
        <v>2.5975999999999999</v>
      </c>
      <c r="E5" s="13">
        <v>2.4346000000000001</v>
      </c>
      <c r="F5" s="13">
        <v>0.37690000000000001</v>
      </c>
      <c r="G5" s="13">
        <v>0.40910000000000002</v>
      </c>
      <c r="H5" s="13">
        <v>6.8400000000000002E-2</v>
      </c>
      <c r="I5" s="13">
        <v>7.4999999999999997E-2</v>
      </c>
      <c r="J5" s="4">
        <v>25.257300000000001</v>
      </c>
      <c r="K5" s="4">
        <v>19.338999999999999</v>
      </c>
    </row>
    <row r="6" spans="1:11" x14ac:dyDescent="0.2">
      <c r="A6" s="2"/>
      <c r="B6" s="14">
        <v>0.1573</v>
      </c>
      <c r="C6" s="14">
        <v>0.1633</v>
      </c>
      <c r="D6" s="14">
        <v>2.5181</v>
      </c>
      <c r="E6" s="14">
        <v>2.8052999999999999</v>
      </c>
      <c r="F6" s="14">
        <v>0.37290000000000001</v>
      </c>
      <c r="G6" s="14">
        <v>0.32869999999999999</v>
      </c>
      <c r="H6" s="14">
        <v>7.9200000000000007E-2</v>
      </c>
      <c r="I6" s="14">
        <v>7.4800000000000005E-2</v>
      </c>
      <c r="J6" s="5">
        <v>37.580100000000002</v>
      </c>
      <c r="K6" s="5">
        <v>32.283900000000003</v>
      </c>
    </row>
    <row r="7" spans="1:11" x14ac:dyDescent="0.2">
      <c r="A7" s="2"/>
      <c r="B7" s="14">
        <v>0.159</v>
      </c>
      <c r="C7" s="14">
        <v>0.13669999999999999</v>
      </c>
      <c r="D7" s="14">
        <v>2.7315999999999998</v>
      </c>
      <c r="E7" s="14">
        <v>2.3412999999999999</v>
      </c>
      <c r="F7" s="14">
        <v>0.35070000000000001</v>
      </c>
      <c r="G7" s="14">
        <v>0.41449999999999998</v>
      </c>
      <c r="H7" s="14">
        <v>7.7799999999999994E-2</v>
      </c>
      <c r="I7" s="14">
        <v>7.0599999999999996E-2</v>
      </c>
      <c r="J7" s="5">
        <v>25.447500000000002</v>
      </c>
      <c r="K7" s="5">
        <v>24.631399999999999</v>
      </c>
    </row>
    <row r="8" spans="1:11" x14ac:dyDescent="0.2">
      <c r="A8" s="2"/>
      <c r="B8" s="14">
        <v>9.8199999999999996E-2</v>
      </c>
      <c r="C8" s="14">
        <v>0.10920000000000001</v>
      </c>
      <c r="D8" s="14">
        <v>1.8531</v>
      </c>
      <c r="E8" s="14">
        <v>2.5962999999999998</v>
      </c>
      <c r="F8" s="14">
        <v>0.54720000000000002</v>
      </c>
      <c r="G8" s="14">
        <v>0.3795</v>
      </c>
      <c r="H8" s="14">
        <v>7.4999999999999997E-2</v>
      </c>
      <c r="I8" s="14">
        <v>7.0300000000000001E-2</v>
      </c>
      <c r="J8" s="5">
        <v>11.093500000000001</v>
      </c>
      <c r="K8" s="5">
        <v>21.952300000000001</v>
      </c>
    </row>
    <row r="9" spans="1:11" x14ac:dyDescent="0.2">
      <c r="A9" s="2"/>
      <c r="B9" s="14">
        <v>0.1188</v>
      </c>
      <c r="C9" s="14">
        <v>0.2142</v>
      </c>
      <c r="D9" s="14">
        <v>2.2709000000000001</v>
      </c>
      <c r="E9" s="14">
        <v>3.1855000000000002</v>
      </c>
      <c r="F9" s="14">
        <v>0.42530000000000001</v>
      </c>
      <c r="G9" s="14">
        <v>0.28810000000000002</v>
      </c>
      <c r="H9" s="14">
        <v>6.8400000000000002E-2</v>
      </c>
      <c r="I9" s="14">
        <v>8.2400000000000001E-2</v>
      </c>
      <c r="J9" s="5">
        <v>15.891299999999999</v>
      </c>
      <c r="K9" s="5">
        <v>54.1464</v>
      </c>
    </row>
    <row r="10" spans="1:11" x14ac:dyDescent="0.2">
      <c r="A10" s="2"/>
      <c r="B10" s="14">
        <v>0.1343</v>
      </c>
      <c r="C10" s="14">
        <v>0.1502</v>
      </c>
      <c r="D10" s="14">
        <v>2.4382000000000001</v>
      </c>
      <c r="E10" s="14">
        <v>2.6644000000000001</v>
      </c>
      <c r="F10" s="14">
        <v>0.39660000000000001</v>
      </c>
      <c r="G10" s="14">
        <v>0.35930000000000001</v>
      </c>
      <c r="H10" s="14">
        <v>7.6300000000000007E-2</v>
      </c>
      <c r="I10" s="14">
        <v>6.8199999999999997E-2</v>
      </c>
      <c r="J10" s="5">
        <v>27.8169</v>
      </c>
      <c r="K10" s="5">
        <v>35.218899999999998</v>
      </c>
    </row>
    <row r="11" spans="1:11" x14ac:dyDescent="0.2">
      <c r="A11" s="2"/>
      <c r="B11" s="14">
        <v>0.159</v>
      </c>
      <c r="C11" s="14">
        <v>0.1031</v>
      </c>
      <c r="D11" s="14">
        <v>2.4175</v>
      </c>
      <c r="E11" s="14">
        <v>2.3250000000000002</v>
      </c>
      <c r="F11" s="14">
        <v>0.3962</v>
      </c>
      <c r="G11" s="14">
        <v>0.44640000000000002</v>
      </c>
      <c r="H11" s="14">
        <v>8.1500000000000003E-2</v>
      </c>
      <c r="I11" s="14">
        <v>7.0099999999999996E-2</v>
      </c>
      <c r="J11" s="5">
        <v>26.526399999999999</v>
      </c>
      <c r="K11" s="5">
        <v>19.026599999999998</v>
      </c>
    </row>
    <row r="12" spans="1:11" x14ac:dyDescent="0.2">
      <c r="A12" s="2"/>
      <c r="B12" s="14">
        <v>0.13980000000000001</v>
      </c>
      <c r="C12" s="14">
        <v>0.15029999999999999</v>
      </c>
      <c r="D12" s="14">
        <v>2.2431999999999999</v>
      </c>
      <c r="E12" s="14">
        <v>2.2343000000000002</v>
      </c>
      <c r="F12" s="14">
        <v>0.44219999999999998</v>
      </c>
      <c r="G12" s="14">
        <v>0.42030000000000001</v>
      </c>
      <c r="H12" s="14">
        <v>7.9500000000000001E-2</v>
      </c>
      <c r="I12" s="14">
        <v>8.9499999999999996E-2</v>
      </c>
      <c r="J12" s="5">
        <v>18.9129</v>
      </c>
      <c r="K12" s="5">
        <v>21.8918</v>
      </c>
    </row>
    <row r="13" spans="1:11" x14ac:dyDescent="0.2">
      <c r="A13" s="2"/>
      <c r="B13" s="14">
        <v>0.15770000000000001</v>
      </c>
      <c r="C13" s="14">
        <v>0.1726</v>
      </c>
      <c r="D13" s="14">
        <v>2.8069000000000002</v>
      </c>
      <c r="E13" s="14">
        <v>2.4792000000000001</v>
      </c>
      <c r="F13" s="14">
        <v>0.33460000000000001</v>
      </c>
      <c r="G13" s="14">
        <v>0.3805</v>
      </c>
      <c r="H13" s="14">
        <v>7.4999999999999997E-2</v>
      </c>
      <c r="I13" s="14">
        <v>8.2100000000000006E-2</v>
      </c>
      <c r="J13" s="5">
        <v>25.596900000000002</v>
      </c>
      <c r="K13" s="5">
        <v>29.471</v>
      </c>
    </row>
    <row r="14" spans="1:11" x14ac:dyDescent="0.2">
      <c r="A14" s="2"/>
      <c r="B14" s="14">
        <v>0.10970000000000001</v>
      </c>
      <c r="C14" s="14">
        <v>0.1429</v>
      </c>
      <c r="D14" s="14">
        <v>2.5954000000000002</v>
      </c>
      <c r="E14" s="14">
        <v>2.6701000000000001</v>
      </c>
      <c r="F14" s="14">
        <v>0.37059999999999998</v>
      </c>
      <c r="G14" s="14">
        <v>0.35160000000000002</v>
      </c>
      <c r="H14" s="14">
        <v>7.6200000000000004E-2</v>
      </c>
      <c r="I14" s="14">
        <v>7.8100000000000003E-2</v>
      </c>
      <c r="J14" s="5">
        <v>12.1213</v>
      </c>
      <c r="K14" s="5">
        <v>35.637500000000003</v>
      </c>
    </row>
    <row r="15" spans="1:11" x14ac:dyDescent="0.2">
      <c r="A15" s="2"/>
      <c r="B15" s="14">
        <v>0.13400000000000001</v>
      </c>
      <c r="C15" s="14">
        <v>8.6800000000000002E-2</v>
      </c>
      <c r="D15" s="14">
        <v>2.6587000000000001</v>
      </c>
      <c r="E15" s="14">
        <v>1.9550000000000001</v>
      </c>
      <c r="F15" s="14">
        <v>0.35420000000000001</v>
      </c>
      <c r="G15" s="14">
        <v>0.50819999999999999</v>
      </c>
      <c r="H15" s="14">
        <v>7.2999999999999995E-2</v>
      </c>
      <c r="I15" s="14">
        <v>7.5499999999999998E-2</v>
      </c>
      <c r="J15" s="5">
        <v>26.074100000000001</v>
      </c>
      <c r="K15" s="5">
        <v>8.2748000000000008</v>
      </c>
    </row>
    <row r="16" spans="1:11" x14ac:dyDescent="0.2">
      <c r="A16" s="2"/>
      <c r="B16" s="14"/>
      <c r="C16" s="14">
        <v>0.17610000000000001</v>
      </c>
      <c r="D16" s="14"/>
      <c r="E16" s="14">
        <v>2.6320999999999999</v>
      </c>
      <c r="F16" s="14"/>
      <c r="G16" s="14">
        <v>0.36330000000000001</v>
      </c>
      <c r="H16" s="14"/>
      <c r="I16" s="14">
        <v>8.1000000000000003E-2</v>
      </c>
      <c r="J16" s="5"/>
      <c r="K16" s="5">
        <v>36.1828</v>
      </c>
    </row>
    <row r="17" spans="1:11" x14ac:dyDescent="0.2">
      <c r="A17" s="2"/>
      <c r="B17" s="15"/>
      <c r="C17" s="15">
        <v>0.14299999999999999</v>
      </c>
      <c r="D17" s="15"/>
      <c r="E17" s="15">
        <v>2.8812000000000002</v>
      </c>
      <c r="F17" s="15"/>
      <c r="G17" s="15">
        <v>0.3332</v>
      </c>
      <c r="H17" s="15"/>
      <c r="I17" s="15">
        <v>6.6500000000000004E-2</v>
      </c>
      <c r="J17" s="6"/>
      <c r="K17" s="6">
        <v>41.820300000000003</v>
      </c>
    </row>
    <row r="18" spans="1:11" x14ac:dyDescent="0.2">
      <c r="A18" s="7" t="s">
        <v>4</v>
      </c>
      <c r="B18" s="19">
        <f>AVERAGE(B5:B17)</f>
        <v>0.13562727272727271</v>
      </c>
      <c r="C18" s="19">
        <f t="shared" ref="C18:G18" si="0">AVERAGE(C5:C17)</f>
        <v>0.14377692307692308</v>
      </c>
      <c r="D18" s="19">
        <f t="shared" si="0"/>
        <v>2.4664727272727274</v>
      </c>
      <c r="E18" s="19">
        <f t="shared" si="0"/>
        <v>2.5541769230769233</v>
      </c>
      <c r="F18" s="19">
        <f t="shared" si="0"/>
        <v>0.39703636363636358</v>
      </c>
      <c r="G18" s="19">
        <f t="shared" si="0"/>
        <v>0.38328461538461533</v>
      </c>
      <c r="H18" s="19">
        <f t="shared" ref="H18:K18" si="1">AVERAGE(H5:H17)</f>
        <v>7.5481818181818192E-2</v>
      </c>
      <c r="I18" s="19">
        <f t="shared" si="1"/>
        <v>7.5700000000000003E-2</v>
      </c>
      <c r="J18" s="8">
        <f t="shared" si="1"/>
        <v>22.93801818181818</v>
      </c>
      <c r="K18" s="8">
        <f t="shared" si="1"/>
        <v>29.221284615384619</v>
      </c>
    </row>
    <row r="19" spans="1:11" x14ac:dyDescent="0.2">
      <c r="A19" s="9" t="s">
        <v>5</v>
      </c>
      <c r="B19" s="20">
        <f>STDEV(B5:B17)/SQRT(COUNT(B5:B17))</f>
        <v>6.4387758705164218E-3</v>
      </c>
      <c r="C19" s="20">
        <f t="shared" ref="C19:G19" si="2">STDEV(C5:C17)/SQRT(COUNT(C5:C17))</f>
        <v>9.4666970510943887E-3</v>
      </c>
      <c r="D19" s="20">
        <f t="shared" si="2"/>
        <v>8.1304125010983122E-2</v>
      </c>
      <c r="E19" s="20">
        <f t="shared" si="2"/>
        <v>8.7012466800442598E-2</v>
      </c>
      <c r="F19" s="20">
        <f t="shared" si="2"/>
        <v>1.782639142970233E-2</v>
      </c>
      <c r="G19" s="20">
        <f t="shared" si="2"/>
        <v>1.5841174223805456E-2</v>
      </c>
      <c r="H19" s="20">
        <f t="shared" ref="H19:K19" si="3">STDEV(H5:H17)/SQRT(COUNT(H5:H17))</f>
        <v>1.2780537890101911E-3</v>
      </c>
      <c r="I19" s="20">
        <f t="shared" si="3"/>
        <v>1.8586250777085679E-3</v>
      </c>
      <c r="J19" s="10">
        <f t="shared" si="3"/>
        <v>2.3409469284038282</v>
      </c>
      <c r="K19" s="10">
        <f t="shared" si="3"/>
        <v>3.2845923596712949</v>
      </c>
    </row>
    <row r="20" spans="1:11" x14ac:dyDescent="0.2">
      <c r="A20" s="11" t="s">
        <v>6</v>
      </c>
      <c r="B20" s="11"/>
      <c r="C20" s="12">
        <f>TTEST(B5:B17,C5:C17,2,2)</f>
        <v>0.50034420482545072</v>
      </c>
      <c r="D20" s="11"/>
      <c r="E20" s="12">
        <f>TTEST(D5:D17,E5:E17,2,2)</f>
        <v>0.4749488917048682</v>
      </c>
      <c r="F20" s="11"/>
      <c r="G20" s="12">
        <f>TTEST(F5:F17,G5:G17,2,2)</f>
        <v>0.56888107639462993</v>
      </c>
      <c r="H20" s="11"/>
      <c r="I20" s="12">
        <f>TTEST(H5:H17,I5:I17,2,2)</f>
        <v>0.92659835878769792</v>
      </c>
      <c r="J20" s="11"/>
      <c r="K20" s="12">
        <f>TTEST(J5:J17,K5:K17,2,2)</f>
        <v>0.1466338070669892</v>
      </c>
    </row>
  </sheetData>
  <mergeCells count="6">
    <mergeCell ref="A1:K1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72AF-CEA5-614E-A235-ABE8CF05AFD1}">
  <dimension ref="A1:F20"/>
  <sheetViews>
    <sheetView workbookViewId="0">
      <selection sqref="A1:F1"/>
    </sheetView>
  </sheetViews>
  <sheetFormatPr baseColWidth="10" defaultRowHeight="16" x14ac:dyDescent="0.2"/>
  <cols>
    <col min="1" max="1" width="17.1640625" customWidth="1"/>
  </cols>
  <sheetData>
    <row r="1" spans="1:6" ht="55" customHeight="1" x14ac:dyDescent="0.2">
      <c r="A1" s="23" t="s">
        <v>13</v>
      </c>
      <c r="B1" s="23"/>
      <c r="C1" s="23"/>
      <c r="D1" s="23"/>
      <c r="E1" s="23"/>
      <c r="F1" s="23"/>
    </row>
    <row r="2" spans="1:6" x14ac:dyDescent="0.2">
      <c r="A2" s="1"/>
      <c r="B2" s="1"/>
      <c r="C2" s="1"/>
    </row>
    <row r="3" spans="1:6" x14ac:dyDescent="0.2">
      <c r="A3" s="2"/>
      <c r="B3" s="24" t="s">
        <v>12</v>
      </c>
      <c r="C3" s="25"/>
    </row>
    <row r="4" spans="1:6" x14ac:dyDescent="0.2">
      <c r="A4" s="2"/>
      <c r="B4" s="3" t="s">
        <v>2</v>
      </c>
      <c r="C4" s="3" t="s">
        <v>3</v>
      </c>
    </row>
    <row r="5" spans="1:6" x14ac:dyDescent="0.2">
      <c r="A5" s="2"/>
      <c r="B5" s="16">
        <v>0.436</v>
      </c>
      <c r="C5" s="16">
        <v>0.46700000000000003</v>
      </c>
    </row>
    <row r="6" spans="1:6" x14ac:dyDescent="0.2">
      <c r="A6" s="2"/>
      <c r="B6" s="17">
        <v>0.46100000000000002</v>
      </c>
      <c r="C6" s="17">
        <v>0.47199999999999998</v>
      </c>
    </row>
    <row r="7" spans="1:6" x14ac:dyDescent="0.2">
      <c r="A7" s="2"/>
      <c r="B7" s="17">
        <v>0.46300000000000002</v>
      </c>
      <c r="C7" s="17">
        <v>0.49199999999999999</v>
      </c>
    </row>
    <row r="8" spans="1:6" x14ac:dyDescent="0.2">
      <c r="A8" s="2"/>
      <c r="B8" s="17">
        <v>0.47399999999999998</v>
      </c>
      <c r="C8" s="17">
        <v>0.49199999999999999</v>
      </c>
    </row>
    <row r="9" spans="1:6" x14ac:dyDescent="0.2">
      <c r="A9" s="2"/>
      <c r="B9" s="17">
        <v>0.503</v>
      </c>
      <c r="C9" s="17">
        <v>0.501</v>
      </c>
    </row>
    <row r="10" spans="1:6" x14ac:dyDescent="0.2">
      <c r="A10" s="2"/>
      <c r="B10" s="17">
        <v>0.496</v>
      </c>
      <c r="C10" s="17">
        <v>0.48</v>
      </c>
    </row>
    <row r="11" spans="1:6" x14ac:dyDescent="0.2">
      <c r="A11" s="2"/>
      <c r="B11" s="17">
        <v>0.47499999999999998</v>
      </c>
      <c r="C11" s="17">
        <v>0.5</v>
      </c>
    </row>
    <row r="12" spans="1:6" x14ac:dyDescent="0.2">
      <c r="A12" s="2"/>
      <c r="B12" s="17">
        <v>0.48699999999999999</v>
      </c>
      <c r="C12" s="17">
        <v>0.51800000000000002</v>
      </c>
    </row>
    <row r="13" spans="1:6" x14ac:dyDescent="0.2">
      <c r="A13" s="2"/>
      <c r="B13" s="17">
        <v>0.52200000000000002</v>
      </c>
      <c r="C13" s="17">
        <v>0.52500000000000002</v>
      </c>
    </row>
    <row r="14" spans="1:6" x14ac:dyDescent="0.2">
      <c r="A14" s="2"/>
      <c r="B14" s="17">
        <v>0.51600000000000001</v>
      </c>
      <c r="C14" s="17">
        <v>0.50800000000000001</v>
      </c>
    </row>
    <row r="15" spans="1:6" x14ac:dyDescent="0.2">
      <c r="A15" s="2"/>
      <c r="B15" s="17">
        <v>0.48699999999999999</v>
      </c>
      <c r="C15" s="17">
        <v>0.50700000000000001</v>
      </c>
    </row>
    <row r="16" spans="1:6" x14ac:dyDescent="0.2">
      <c r="A16" s="2"/>
      <c r="B16" s="17"/>
      <c r="C16" s="17">
        <v>0.50900000000000001</v>
      </c>
    </row>
    <row r="17" spans="1:3" x14ac:dyDescent="0.2">
      <c r="A17" s="2"/>
      <c r="B17" s="18"/>
      <c r="C17" s="18">
        <v>0.54900000000000004</v>
      </c>
    </row>
    <row r="18" spans="1:3" x14ac:dyDescent="0.2">
      <c r="A18" s="7" t="s">
        <v>4</v>
      </c>
      <c r="B18" s="21">
        <f>AVERAGE(B5:B17)</f>
        <v>0.48363636363636364</v>
      </c>
      <c r="C18" s="21">
        <f t="shared" ref="C18" si="0">AVERAGE(C5:C17)</f>
        <v>0.5015384615384616</v>
      </c>
    </row>
    <row r="19" spans="1:3" x14ac:dyDescent="0.2">
      <c r="A19" s="9" t="s">
        <v>5</v>
      </c>
      <c r="B19" s="22">
        <f>STDEV(B5:B17)/SQRT(COUNT(B5:B17))</f>
        <v>7.6541999490151906E-3</v>
      </c>
      <c r="C19" s="22">
        <f t="shared" ref="C19" si="1">STDEV(C5:C17)/SQRT(COUNT(C5:C17))</f>
        <v>6.1577711841710667E-3</v>
      </c>
    </row>
    <row r="20" spans="1:3" x14ac:dyDescent="0.2">
      <c r="A20" s="11" t="s">
        <v>6</v>
      </c>
      <c r="B20" s="11"/>
      <c r="C20" s="12">
        <f>TTEST(B5:B17,C5:C17,2,2)</f>
        <v>7.8750688520996981E-2</v>
      </c>
    </row>
  </sheetData>
  <mergeCells count="2">
    <mergeCell ref="B3:C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Supp. Fig. 1A</vt:lpstr>
      <vt:lpstr>Supp. Fig. 1C</vt:lpstr>
      <vt:lpstr>Supp. Fig.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2022-08-23T15:54:00Z</dcterms:created>
  <dcterms:modified xsi:type="dcterms:W3CDTF">2022-08-29T17:04:16Z</dcterms:modified>
</cp:coreProperties>
</file>