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ylajewett/Documents/Pearson Lab T21 project/Manuscript/eLife/Revisions/20221108 FINAL REVISION FOLDER/Source files/New source files/"/>
    </mc:Choice>
  </mc:AlternateContent>
  <xr:revisionPtr revIDLastSave="0" documentId="8_{E402D6D2-C613-1447-AB8F-5B307147074D}" xr6:coauthVersionLast="47" xr6:coauthVersionMax="47" xr10:uidLastSave="{00000000-0000-0000-0000-000000000000}"/>
  <bookViews>
    <workbookView xWindow="13200" yWindow="500" windowWidth="25200" windowHeight="20360" activeTab="5" xr2:uid="{AC4A72D5-D2A5-B54B-BE8F-7AABCE02F8C9}"/>
  </bookViews>
  <sheets>
    <sheet name="Figure 4-source data 4B" sheetId="1" r:id="rId1"/>
    <sheet name="Fig 4 supp-source data 4B" sheetId="5" r:id="rId2"/>
    <sheet name="Fig 4 supp-source data 4C" sheetId="6" r:id="rId3"/>
    <sheet name="Fig 4 supp-source data 4D" sheetId="4" r:id="rId4"/>
    <sheet name="Fig 4 supp-source data 4F" sheetId="7" r:id="rId5"/>
    <sheet name="Fig 4 supp-source data 4H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1" i="7" l="1"/>
  <c r="J21" i="7"/>
  <c r="D21" i="7"/>
  <c r="P20" i="7"/>
  <c r="J20" i="7"/>
  <c r="D20" i="7"/>
  <c r="P19" i="7"/>
  <c r="J19" i="7"/>
  <c r="D19" i="7"/>
  <c r="P18" i="7"/>
  <c r="J18" i="7"/>
  <c r="D18" i="7"/>
  <c r="P17" i="7"/>
  <c r="J17" i="7"/>
  <c r="D17" i="7"/>
  <c r="P14" i="7"/>
  <c r="J14" i="7"/>
  <c r="D14" i="7"/>
  <c r="P13" i="7"/>
  <c r="J13" i="7"/>
  <c r="D13" i="7"/>
  <c r="P12" i="7"/>
  <c r="J12" i="7"/>
  <c r="D12" i="7"/>
  <c r="P11" i="7"/>
  <c r="J11" i="7"/>
  <c r="D11" i="7"/>
  <c r="P10" i="7"/>
  <c r="J10" i="7"/>
  <c r="D10" i="7"/>
  <c r="P7" i="7"/>
  <c r="J7" i="7"/>
  <c r="D7" i="7"/>
  <c r="P6" i="7"/>
  <c r="J6" i="7"/>
  <c r="D6" i="7"/>
  <c r="P5" i="7"/>
  <c r="J5" i="7"/>
  <c r="D5" i="7"/>
  <c r="P4" i="7"/>
  <c r="J4" i="7"/>
  <c r="D4" i="7"/>
  <c r="P3" i="7"/>
  <c r="J3" i="7"/>
  <c r="D3" i="7"/>
  <c r="C7" i="5"/>
  <c r="M32" i="6"/>
  <c r="I32" i="6"/>
  <c r="E32" i="6"/>
  <c r="M31" i="6"/>
  <c r="I31" i="6"/>
  <c r="E31" i="6"/>
  <c r="M30" i="6"/>
  <c r="I30" i="6"/>
  <c r="I33" i="6" s="1"/>
  <c r="E30" i="6"/>
  <c r="E33" i="6" s="1"/>
  <c r="F19" i="6"/>
  <c r="G18" i="6" s="1"/>
  <c r="D19" i="6"/>
  <c r="E18" i="6" s="1"/>
  <c r="B19" i="6"/>
  <c r="C16" i="6" s="1"/>
  <c r="G16" i="6"/>
  <c r="E16" i="6"/>
  <c r="F12" i="6"/>
  <c r="D12" i="6"/>
  <c r="E10" i="6" s="1"/>
  <c r="B12" i="6"/>
  <c r="C10" i="6" s="1"/>
  <c r="G11" i="6"/>
  <c r="E11" i="6"/>
  <c r="C11" i="6"/>
  <c r="G10" i="6"/>
  <c r="G9" i="6"/>
  <c r="E9" i="6"/>
  <c r="C9" i="6"/>
  <c r="F5" i="6"/>
  <c r="D5" i="6"/>
  <c r="E4" i="6" s="1"/>
  <c r="B5" i="6"/>
  <c r="C2" i="6" s="1"/>
  <c r="G2" i="6"/>
  <c r="E2" i="6"/>
  <c r="O27" i="5"/>
  <c r="J27" i="5"/>
  <c r="E27" i="5"/>
  <c r="O26" i="5"/>
  <c r="J26" i="5"/>
  <c r="E26" i="5"/>
  <c r="O25" i="5"/>
  <c r="J25" i="5"/>
  <c r="E25" i="5"/>
  <c r="R21" i="5"/>
  <c r="L21" i="5"/>
  <c r="F21" i="5"/>
  <c r="R20" i="5"/>
  <c r="S20" i="5" s="1"/>
  <c r="L20" i="5"/>
  <c r="M20" i="5" s="1"/>
  <c r="F20" i="5"/>
  <c r="G20" i="5" s="1"/>
  <c r="R19" i="5"/>
  <c r="S19" i="5" s="1"/>
  <c r="L19" i="5"/>
  <c r="M19" i="5" s="1"/>
  <c r="F19" i="5"/>
  <c r="G19" i="5" s="1"/>
  <c r="R18" i="5"/>
  <c r="S18" i="5" s="1"/>
  <c r="L18" i="5"/>
  <c r="M18" i="5" s="1"/>
  <c r="F18" i="5"/>
  <c r="G18" i="5" s="1"/>
  <c r="R13" i="5"/>
  <c r="L13" i="5"/>
  <c r="F13" i="5"/>
  <c r="R12" i="5"/>
  <c r="S12" i="5" s="1"/>
  <c r="M12" i="5"/>
  <c r="L12" i="5"/>
  <c r="F12" i="5"/>
  <c r="G12" i="5" s="1"/>
  <c r="R11" i="5"/>
  <c r="S11" i="5" s="1"/>
  <c r="L11" i="5"/>
  <c r="M11" i="5" s="1"/>
  <c r="G11" i="5"/>
  <c r="F11" i="5"/>
  <c r="R10" i="5"/>
  <c r="S10" i="5" s="1"/>
  <c r="L10" i="5"/>
  <c r="M10" i="5" s="1"/>
  <c r="F10" i="5"/>
  <c r="G10" i="5" s="1"/>
  <c r="F7" i="5"/>
  <c r="D7" i="5"/>
  <c r="F5" i="5"/>
  <c r="D5" i="5"/>
  <c r="E4" i="5" s="1"/>
  <c r="B5" i="5"/>
  <c r="C4" i="5" s="1"/>
  <c r="G4" i="5"/>
  <c r="G2" i="5"/>
  <c r="E2" i="5"/>
  <c r="C2" i="5"/>
  <c r="C3" i="6" l="1"/>
  <c r="C3" i="5"/>
  <c r="E3" i="5"/>
  <c r="E7" i="5" s="1"/>
  <c r="G3" i="6"/>
  <c r="E3" i="6"/>
  <c r="G3" i="5"/>
  <c r="G7" i="5" s="1"/>
  <c r="C17" i="6"/>
  <c r="E17" i="6"/>
  <c r="G17" i="6"/>
  <c r="C4" i="6"/>
  <c r="C18" i="6"/>
  <c r="G4" i="6"/>
  <c r="G28" i="1" l="1"/>
  <c r="F28" i="1"/>
  <c r="E28" i="1"/>
  <c r="E27" i="1"/>
  <c r="C27" i="1"/>
  <c r="B27" i="1"/>
  <c r="G25" i="1"/>
  <c r="G27" i="1" s="1"/>
  <c r="F25" i="1"/>
  <c r="F27" i="1" s="1"/>
  <c r="E25" i="1"/>
  <c r="D25" i="1"/>
  <c r="D27" i="1" s="1"/>
  <c r="C25" i="1"/>
  <c r="C28" i="1" s="1"/>
  <c r="B25" i="1"/>
  <c r="B28" i="1" s="1"/>
  <c r="B15" i="1"/>
  <c r="B17" i="1" s="1"/>
  <c r="C15" i="1"/>
  <c r="D15" i="1"/>
  <c r="E15" i="1"/>
  <c r="F15" i="1"/>
  <c r="F17" i="1" s="1"/>
  <c r="G15" i="1"/>
  <c r="G18" i="1" s="1"/>
  <c r="C17" i="1"/>
  <c r="D17" i="1"/>
  <c r="E17" i="1"/>
  <c r="C18" i="1"/>
  <c r="D18" i="1"/>
  <c r="E18" i="1"/>
  <c r="F18" i="1"/>
  <c r="D28" i="1" l="1"/>
  <c r="B18" i="1"/>
  <c r="G17" i="1"/>
  <c r="D7" i="1"/>
  <c r="F7" i="1"/>
  <c r="D6" i="1"/>
  <c r="C4" i="1"/>
  <c r="C7" i="1" s="1"/>
  <c r="E4" i="1"/>
  <c r="E6" i="1" s="1"/>
  <c r="F4" i="1"/>
  <c r="F6" i="1" s="1"/>
  <c r="G4" i="1"/>
  <c r="G7" i="1" s="1"/>
  <c r="D4" i="1"/>
  <c r="B4" i="1"/>
  <c r="B7" i="1" s="1"/>
  <c r="B6" i="1" l="1"/>
  <c r="G6" i="1"/>
  <c r="C6" i="1"/>
  <c r="E7" i="1"/>
</calcChain>
</file>

<file path=xl/sharedStrings.xml><?xml version="1.0" encoding="utf-8"?>
<sst xmlns="http://schemas.openxmlformats.org/spreadsheetml/2006/main" count="137" uniqueCount="36">
  <si>
    <t>capped</t>
  </si>
  <si>
    <t>uncapped</t>
  </si>
  <si>
    <t>D21 control</t>
  </si>
  <si>
    <t>D21 siPCNT</t>
  </si>
  <si>
    <t>T21 control</t>
  </si>
  <si>
    <t>T21 siPCNT</t>
  </si>
  <si>
    <t>total</t>
  </si>
  <si>
    <t>Q21 control</t>
  </si>
  <si>
    <t>Q21 siPCNT</t>
  </si>
  <si>
    <t>capping freq</t>
  </si>
  <si>
    <t>uncapping freq</t>
  </si>
  <si>
    <t>D21</t>
  </si>
  <si>
    <t>D21 si</t>
  </si>
  <si>
    <t>T21</t>
  </si>
  <si>
    <t>T21 si</t>
  </si>
  <si>
    <t>Q21</t>
  </si>
  <si>
    <t>Q21 si</t>
  </si>
  <si>
    <t>REP1</t>
  </si>
  <si>
    <t>REP2</t>
  </si>
  <si>
    <t>REP3</t>
  </si>
  <si>
    <t>Both capped</t>
  </si>
  <si>
    <t>Uncapped, unciliated</t>
  </si>
  <si>
    <t>Uncapped, ciliated</t>
  </si>
  <si>
    <t>Total # of cells</t>
  </si>
  <si>
    <t>Second N</t>
  </si>
  <si>
    <t>Third N</t>
  </si>
  <si>
    <t>Averages</t>
  </si>
  <si>
    <t>CEP97</t>
  </si>
  <si>
    <t>RAB8</t>
  </si>
  <si>
    <t>Total # cells</t>
  </si>
  <si>
    <t>%RAB8</t>
  </si>
  <si>
    <t>2h</t>
  </si>
  <si>
    <t>4h</t>
  </si>
  <si>
    <t>8h</t>
  </si>
  <si>
    <t>24h</t>
  </si>
  <si>
    <t>48h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</si>
</sst>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F263-2A01-C94A-A3DE-8054F774E5C4}">
  <dimension ref="A1:G28"/>
  <sheetViews>
    <sheetView workbookViewId="0">
      <selection activeCell="C50" sqref="C50"/>
    </sheetView>
  </sheetViews>
  <sheetFormatPr baseColWidth="10" defaultColWidth="11" defaultRowHeight="16" x14ac:dyDescent="0.2"/>
  <cols>
    <col min="2" max="2" width="13.33203125" customWidth="1"/>
  </cols>
  <sheetData>
    <row r="1" spans="1:7" x14ac:dyDescent="0.2">
      <c r="A1" t="s">
        <v>17</v>
      </c>
      <c r="B1" t="s">
        <v>2</v>
      </c>
      <c r="C1" t="s">
        <v>3</v>
      </c>
      <c r="D1" t="s">
        <v>4</v>
      </c>
      <c r="E1" t="s">
        <v>5</v>
      </c>
      <c r="F1" t="s">
        <v>7</v>
      </c>
      <c r="G1" t="s">
        <v>8</v>
      </c>
    </row>
    <row r="2" spans="1:7" x14ac:dyDescent="0.2">
      <c r="A2" t="s">
        <v>0</v>
      </c>
      <c r="B2">
        <v>19</v>
      </c>
      <c r="C2">
        <v>38</v>
      </c>
      <c r="D2">
        <v>44</v>
      </c>
      <c r="E2">
        <v>23</v>
      </c>
      <c r="F2">
        <v>59</v>
      </c>
      <c r="G2">
        <v>25</v>
      </c>
    </row>
    <row r="3" spans="1:7" x14ac:dyDescent="0.2">
      <c r="A3" t="s">
        <v>1</v>
      </c>
      <c r="B3">
        <v>26</v>
      </c>
      <c r="C3">
        <v>45</v>
      </c>
      <c r="D3">
        <v>27</v>
      </c>
      <c r="E3">
        <v>47</v>
      </c>
      <c r="F3">
        <v>9</v>
      </c>
      <c r="G3">
        <v>38</v>
      </c>
    </row>
    <row r="4" spans="1:7" x14ac:dyDescent="0.2">
      <c r="A4" t="s">
        <v>6</v>
      </c>
      <c r="B4">
        <f>SUM(B2:B3)</f>
        <v>45</v>
      </c>
      <c r="C4">
        <f>SUM(C2:C3)</f>
        <v>83</v>
      </c>
      <c r="D4">
        <f t="shared" ref="D4" si="0">SUM(D2:D3)</f>
        <v>71</v>
      </c>
      <c r="E4">
        <f t="shared" ref="E4" si="1">SUM(E2:E3)</f>
        <v>70</v>
      </c>
      <c r="F4">
        <f t="shared" ref="F4" si="2">SUM(F2:F3)</f>
        <v>68</v>
      </c>
      <c r="G4">
        <f t="shared" ref="G4" si="3">SUM(G2:G3)</f>
        <v>63</v>
      </c>
    </row>
    <row r="6" spans="1:7" x14ac:dyDescent="0.2">
      <c r="A6" t="s">
        <v>9</v>
      </c>
      <c r="B6">
        <f>B2/B4</f>
        <v>0.42222222222222222</v>
      </c>
      <c r="C6">
        <f t="shared" ref="C6:G6" si="4">C2/C4</f>
        <v>0.45783132530120479</v>
      </c>
      <c r="D6">
        <f t="shared" si="4"/>
        <v>0.61971830985915488</v>
      </c>
      <c r="E6">
        <f t="shared" si="4"/>
        <v>0.32857142857142857</v>
      </c>
      <c r="F6">
        <f t="shared" si="4"/>
        <v>0.86764705882352944</v>
      </c>
      <c r="G6">
        <f t="shared" si="4"/>
        <v>0.3968253968253968</v>
      </c>
    </row>
    <row r="7" spans="1:7" x14ac:dyDescent="0.2">
      <c r="A7" t="s">
        <v>10</v>
      </c>
      <c r="B7">
        <f>B3/B4</f>
        <v>0.57777777777777772</v>
      </c>
      <c r="C7">
        <f t="shared" ref="C7:G7" si="5">C3/C4</f>
        <v>0.54216867469879515</v>
      </c>
      <c r="D7">
        <f t="shared" si="5"/>
        <v>0.38028169014084506</v>
      </c>
      <c r="E7">
        <f t="shared" si="5"/>
        <v>0.67142857142857137</v>
      </c>
      <c r="F7">
        <f t="shared" si="5"/>
        <v>0.13235294117647059</v>
      </c>
      <c r="G7">
        <f t="shared" si="5"/>
        <v>0.60317460317460314</v>
      </c>
    </row>
    <row r="12" spans="1:7" x14ac:dyDescent="0.2">
      <c r="A12" t="s">
        <v>18</v>
      </c>
      <c r="B12" t="s">
        <v>2</v>
      </c>
      <c r="C12" t="s">
        <v>3</v>
      </c>
      <c r="D12" t="s">
        <v>4</v>
      </c>
      <c r="E12" t="s">
        <v>5</v>
      </c>
      <c r="F12" t="s">
        <v>7</v>
      </c>
      <c r="G12" t="s">
        <v>8</v>
      </c>
    </row>
    <row r="13" spans="1:7" x14ac:dyDescent="0.2">
      <c r="A13" t="s">
        <v>0</v>
      </c>
      <c r="B13">
        <v>14</v>
      </c>
      <c r="C13">
        <v>27</v>
      </c>
      <c r="D13">
        <v>35</v>
      </c>
      <c r="E13">
        <v>21</v>
      </c>
      <c r="F13">
        <v>54</v>
      </c>
      <c r="G13">
        <v>26</v>
      </c>
    </row>
    <row r="14" spans="1:7" x14ac:dyDescent="0.2">
      <c r="A14" t="s">
        <v>1</v>
      </c>
      <c r="B14">
        <v>13</v>
      </c>
      <c r="C14">
        <v>31</v>
      </c>
      <c r="D14">
        <v>24</v>
      </c>
      <c r="E14">
        <v>33</v>
      </c>
      <c r="F14">
        <v>5</v>
      </c>
      <c r="G14">
        <v>21</v>
      </c>
    </row>
    <row r="15" spans="1:7" x14ac:dyDescent="0.2">
      <c r="A15" t="s">
        <v>6</v>
      </c>
      <c r="B15">
        <f t="shared" ref="B15:G15" si="6">SUM(B13:B14)</f>
        <v>27</v>
      </c>
      <c r="C15">
        <f t="shared" si="6"/>
        <v>58</v>
      </c>
      <c r="D15">
        <f t="shared" si="6"/>
        <v>59</v>
      </c>
      <c r="E15">
        <f t="shared" si="6"/>
        <v>54</v>
      </c>
      <c r="F15">
        <f t="shared" si="6"/>
        <v>59</v>
      </c>
      <c r="G15">
        <f t="shared" si="6"/>
        <v>47</v>
      </c>
    </row>
    <row r="17" spans="1:7" x14ac:dyDescent="0.2">
      <c r="A17" t="s">
        <v>9</v>
      </c>
      <c r="B17">
        <f t="shared" ref="B17:G17" si="7">B13/B15</f>
        <v>0.51851851851851849</v>
      </c>
      <c r="C17">
        <f t="shared" si="7"/>
        <v>0.46551724137931033</v>
      </c>
      <c r="D17">
        <f t="shared" si="7"/>
        <v>0.59322033898305082</v>
      </c>
      <c r="E17">
        <f t="shared" si="7"/>
        <v>0.3888888888888889</v>
      </c>
      <c r="F17">
        <f t="shared" si="7"/>
        <v>0.9152542372881356</v>
      </c>
      <c r="G17">
        <f t="shared" si="7"/>
        <v>0.55319148936170215</v>
      </c>
    </row>
    <row r="18" spans="1:7" x14ac:dyDescent="0.2">
      <c r="A18" t="s">
        <v>10</v>
      </c>
      <c r="B18">
        <f t="shared" ref="B18:G18" si="8">B14/B15</f>
        <v>0.48148148148148145</v>
      </c>
      <c r="C18">
        <f t="shared" si="8"/>
        <v>0.53448275862068961</v>
      </c>
      <c r="D18">
        <f t="shared" si="8"/>
        <v>0.40677966101694918</v>
      </c>
      <c r="E18">
        <f t="shared" si="8"/>
        <v>0.61111111111111116</v>
      </c>
      <c r="F18">
        <f t="shared" si="8"/>
        <v>8.4745762711864403E-2</v>
      </c>
      <c r="G18">
        <f t="shared" si="8"/>
        <v>0.44680851063829785</v>
      </c>
    </row>
    <row r="22" spans="1:7" x14ac:dyDescent="0.2">
      <c r="A22" t="s">
        <v>19</v>
      </c>
      <c r="B22" t="s">
        <v>2</v>
      </c>
      <c r="C22" t="s">
        <v>3</v>
      </c>
      <c r="D22" t="s">
        <v>4</v>
      </c>
      <c r="E22" t="s">
        <v>5</v>
      </c>
      <c r="F22" t="s">
        <v>7</v>
      </c>
      <c r="G22" t="s">
        <v>8</v>
      </c>
    </row>
    <row r="23" spans="1:7" x14ac:dyDescent="0.2">
      <c r="A23" t="s">
        <v>0</v>
      </c>
      <c r="B23">
        <v>22</v>
      </c>
      <c r="C23">
        <v>19</v>
      </c>
      <c r="D23">
        <v>34</v>
      </c>
      <c r="E23">
        <v>25</v>
      </c>
      <c r="F23">
        <v>41</v>
      </c>
      <c r="G23">
        <v>25</v>
      </c>
    </row>
    <row r="24" spans="1:7" x14ac:dyDescent="0.2">
      <c r="A24" t="s">
        <v>1</v>
      </c>
      <c r="B24">
        <v>28</v>
      </c>
      <c r="C24">
        <v>30</v>
      </c>
      <c r="D24">
        <v>23</v>
      </c>
      <c r="E24">
        <v>30</v>
      </c>
      <c r="F24">
        <v>5</v>
      </c>
      <c r="G24">
        <v>23</v>
      </c>
    </row>
    <row r="25" spans="1:7" x14ac:dyDescent="0.2">
      <c r="A25" t="s">
        <v>6</v>
      </c>
      <c r="B25">
        <f>SUM(B23:B24)</f>
        <v>50</v>
      </c>
      <c r="C25">
        <f t="shared" ref="C25:G25" si="9">SUM(C23:C24)</f>
        <v>49</v>
      </c>
      <c r="D25">
        <f t="shared" si="9"/>
        <v>57</v>
      </c>
      <c r="E25">
        <f t="shared" si="9"/>
        <v>55</v>
      </c>
      <c r="F25">
        <f t="shared" si="9"/>
        <v>46</v>
      </c>
      <c r="G25">
        <f t="shared" si="9"/>
        <v>48</v>
      </c>
    </row>
    <row r="27" spans="1:7" x14ac:dyDescent="0.2">
      <c r="A27" t="s">
        <v>9</v>
      </c>
      <c r="B27">
        <f>B23/B25</f>
        <v>0.44</v>
      </c>
      <c r="C27">
        <f t="shared" ref="C27:G27" si="10">C23/C25</f>
        <v>0.38775510204081631</v>
      </c>
      <c r="D27">
        <f t="shared" si="10"/>
        <v>0.59649122807017541</v>
      </c>
      <c r="E27">
        <f t="shared" si="10"/>
        <v>0.45454545454545453</v>
      </c>
      <c r="F27">
        <f t="shared" si="10"/>
        <v>0.89130434782608692</v>
      </c>
      <c r="G27">
        <f t="shared" si="10"/>
        <v>0.52083333333333337</v>
      </c>
    </row>
    <row r="28" spans="1:7" x14ac:dyDescent="0.2">
      <c r="A28" t="s">
        <v>10</v>
      </c>
      <c r="B28">
        <f>B24/B25</f>
        <v>0.56000000000000005</v>
      </c>
      <c r="C28">
        <f t="shared" ref="C28:F28" si="11">C24/C25</f>
        <v>0.61224489795918369</v>
      </c>
      <c r="D28">
        <f t="shared" si="11"/>
        <v>0.40350877192982454</v>
      </c>
      <c r="E28">
        <f t="shared" si="11"/>
        <v>0.54545454545454541</v>
      </c>
      <c r="F28">
        <f t="shared" si="11"/>
        <v>0.10869565217391304</v>
      </c>
      <c r="G28">
        <f>G24/G25</f>
        <v>0.47916666666666669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EE03-6F6D-444E-B601-4D01EAE4A8FA}">
  <dimension ref="A1:S27"/>
  <sheetViews>
    <sheetView workbookViewId="0">
      <selection activeCell="D52" sqref="D52"/>
    </sheetView>
  </sheetViews>
  <sheetFormatPr baseColWidth="10" defaultRowHeight="16" x14ac:dyDescent="0.2"/>
  <cols>
    <col min="1" max="1" width="18.5" bestFit="1" customWidth="1"/>
  </cols>
  <sheetData>
    <row r="1" spans="1:19" x14ac:dyDescent="0.2">
      <c r="B1" t="s">
        <v>11</v>
      </c>
      <c r="D1" t="s">
        <v>13</v>
      </c>
      <c r="F1" t="s">
        <v>15</v>
      </c>
    </row>
    <row r="2" spans="1:19" x14ac:dyDescent="0.2">
      <c r="A2" t="s">
        <v>20</v>
      </c>
      <c r="B2">
        <v>4</v>
      </c>
      <c r="C2">
        <f>B2/B5*100</f>
        <v>44.444444444444443</v>
      </c>
      <c r="D2">
        <v>6</v>
      </c>
      <c r="E2">
        <f>D2/D5*100</f>
        <v>60</v>
      </c>
      <c r="F2">
        <v>11</v>
      </c>
      <c r="G2">
        <f>F2/F5*100</f>
        <v>100</v>
      </c>
    </row>
    <row r="3" spans="1:19" x14ac:dyDescent="0.2">
      <c r="A3" t="s">
        <v>21</v>
      </c>
      <c r="B3">
        <v>1</v>
      </c>
      <c r="C3">
        <f>B3/B5*100</f>
        <v>11.111111111111111</v>
      </c>
      <c r="D3">
        <v>2</v>
      </c>
      <c r="E3">
        <f>D3/D5*100</f>
        <v>20</v>
      </c>
      <c r="F3">
        <v>0</v>
      </c>
      <c r="G3">
        <f>F3/F5*100</f>
        <v>0</v>
      </c>
    </row>
    <row r="4" spans="1:19" x14ac:dyDescent="0.2">
      <c r="A4" t="s">
        <v>22</v>
      </c>
      <c r="B4">
        <v>4</v>
      </c>
      <c r="C4">
        <f>B4/B5*100</f>
        <v>44.444444444444443</v>
      </c>
      <c r="D4">
        <v>2</v>
      </c>
      <c r="E4">
        <f>D4/D5*100</f>
        <v>20</v>
      </c>
      <c r="F4">
        <v>0</v>
      </c>
      <c r="G4">
        <f>F4/F5*100</f>
        <v>0</v>
      </c>
    </row>
    <row r="5" spans="1:19" x14ac:dyDescent="0.2">
      <c r="A5" t="s">
        <v>23</v>
      </c>
      <c r="B5">
        <f>SUM(B2:B4)</f>
        <v>9</v>
      </c>
      <c r="D5">
        <f>SUM(D2:D4)</f>
        <v>10</v>
      </c>
      <c r="F5">
        <f>SUM(F2:F4)</f>
        <v>11</v>
      </c>
    </row>
    <row r="7" spans="1:19" x14ac:dyDescent="0.2">
      <c r="C7">
        <f>SUM(C3:C4)</f>
        <v>55.555555555555557</v>
      </c>
      <c r="D7">
        <f t="shared" ref="D7:G7" si="0">SUM(D3:D4)</f>
        <v>4</v>
      </c>
      <c r="E7">
        <f t="shared" si="0"/>
        <v>40</v>
      </c>
      <c r="F7">
        <f t="shared" si="0"/>
        <v>0</v>
      </c>
      <c r="G7">
        <f t="shared" si="0"/>
        <v>0</v>
      </c>
    </row>
    <row r="9" spans="1:19" x14ac:dyDescent="0.2">
      <c r="A9" t="s">
        <v>24</v>
      </c>
      <c r="B9" t="s">
        <v>11</v>
      </c>
      <c r="H9" t="s">
        <v>13</v>
      </c>
      <c r="N9" t="s">
        <v>15</v>
      </c>
    </row>
    <row r="10" spans="1:19" x14ac:dyDescent="0.2">
      <c r="A10" t="s">
        <v>20</v>
      </c>
      <c r="B10">
        <v>3</v>
      </c>
      <c r="C10">
        <v>1</v>
      </c>
      <c r="D10">
        <v>2</v>
      </c>
      <c r="E10">
        <v>2</v>
      </c>
      <c r="F10">
        <f>AVERAGE(B10:E10)</f>
        <v>2</v>
      </c>
      <c r="G10">
        <f>F10/F13*100</f>
        <v>14.545454545454545</v>
      </c>
      <c r="H10">
        <v>10</v>
      </c>
      <c r="I10">
        <v>6</v>
      </c>
      <c r="J10">
        <v>4</v>
      </c>
      <c r="K10">
        <v>6</v>
      </c>
      <c r="L10">
        <f>AVERAGE(H10:K10)</f>
        <v>6.5</v>
      </c>
      <c r="M10">
        <f>L10/L13*100</f>
        <v>37.142857142857146</v>
      </c>
      <c r="N10">
        <v>7</v>
      </c>
      <c r="O10">
        <v>7</v>
      </c>
      <c r="P10">
        <v>6</v>
      </c>
      <c r="Q10">
        <v>9</v>
      </c>
      <c r="R10">
        <f>AVERAGE(N10:Q10)</f>
        <v>7.25</v>
      </c>
      <c r="S10">
        <f>R10/R13*100</f>
        <v>51.785714285714292</v>
      </c>
    </row>
    <row r="11" spans="1:19" x14ac:dyDescent="0.2">
      <c r="A11" t="s">
        <v>21</v>
      </c>
      <c r="B11">
        <v>6</v>
      </c>
      <c r="C11">
        <v>5</v>
      </c>
      <c r="D11">
        <v>6</v>
      </c>
      <c r="E11">
        <v>7</v>
      </c>
      <c r="F11">
        <f t="shared" ref="F11:F12" si="1">AVERAGE(B11:E11)</f>
        <v>6</v>
      </c>
      <c r="G11">
        <f>F11/F13*100</f>
        <v>43.636363636363633</v>
      </c>
      <c r="H11">
        <v>5</v>
      </c>
      <c r="I11">
        <v>9</v>
      </c>
      <c r="J11">
        <v>8</v>
      </c>
      <c r="K11">
        <v>10</v>
      </c>
      <c r="L11">
        <f t="shared" ref="L11:L13" si="2">AVERAGE(H11:K11)</f>
        <v>8</v>
      </c>
      <c r="M11">
        <f>L11/L13*100</f>
        <v>45.714285714285715</v>
      </c>
      <c r="N11">
        <v>2</v>
      </c>
      <c r="O11">
        <v>3</v>
      </c>
      <c r="P11">
        <v>3</v>
      </c>
      <c r="Q11">
        <v>5</v>
      </c>
      <c r="R11">
        <f t="shared" ref="R11:R13" si="3">AVERAGE(N11:Q11)</f>
        <v>3.25</v>
      </c>
      <c r="S11">
        <f>R11/R13*100</f>
        <v>23.214285714285715</v>
      </c>
    </row>
    <row r="12" spans="1:19" x14ac:dyDescent="0.2">
      <c r="A12" t="s">
        <v>22</v>
      </c>
      <c r="B12">
        <v>6</v>
      </c>
      <c r="C12">
        <v>7</v>
      </c>
      <c r="D12">
        <v>7</v>
      </c>
      <c r="E12">
        <v>3</v>
      </c>
      <c r="F12">
        <f t="shared" si="1"/>
        <v>5.75</v>
      </c>
      <c r="G12">
        <f>F12/F13*100</f>
        <v>41.818181818181813</v>
      </c>
      <c r="H12">
        <v>3</v>
      </c>
      <c r="I12">
        <v>2</v>
      </c>
      <c r="J12">
        <v>2</v>
      </c>
      <c r="K12">
        <v>3</v>
      </c>
      <c r="L12">
        <f t="shared" si="2"/>
        <v>2.5</v>
      </c>
      <c r="M12">
        <f>L12/L13*100</f>
        <v>14.285714285714285</v>
      </c>
      <c r="N12">
        <v>3</v>
      </c>
      <c r="O12">
        <v>4</v>
      </c>
      <c r="P12">
        <v>3</v>
      </c>
      <c r="Q12">
        <v>4</v>
      </c>
      <c r="R12">
        <f t="shared" si="3"/>
        <v>3.5</v>
      </c>
      <c r="S12">
        <f>R12/R13*100</f>
        <v>25</v>
      </c>
    </row>
    <row r="13" spans="1:19" x14ac:dyDescent="0.2">
      <c r="A13" t="s">
        <v>23</v>
      </c>
      <c r="B13">
        <v>15</v>
      </c>
      <c r="C13">
        <v>13</v>
      </c>
      <c r="D13">
        <v>15</v>
      </c>
      <c r="E13">
        <v>12</v>
      </c>
      <c r="F13">
        <f>AVERAGE(B13:E13)</f>
        <v>13.75</v>
      </c>
      <c r="H13">
        <v>18</v>
      </c>
      <c r="I13">
        <v>17</v>
      </c>
      <c r="J13">
        <v>16</v>
      </c>
      <c r="K13">
        <v>19</v>
      </c>
      <c r="L13">
        <f t="shared" si="2"/>
        <v>17.5</v>
      </c>
      <c r="N13">
        <v>12</v>
      </c>
      <c r="O13">
        <v>14</v>
      </c>
      <c r="P13">
        <v>12</v>
      </c>
      <c r="Q13">
        <v>18</v>
      </c>
      <c r="R13">
        <f t="shared" si="3"/>
        <v>14</v>
      </c>
    </row>
    <row r="17" spans="1:19" x14ac:dyDescent="0.2">
      <c r="A17" t="s">
        <v>25</v>
      </c>
      <c r="B17" t="s">
        <v>11</v>
      </c>
      <c r="H17" t="s">
        <v>13</v>
      </c>
      <c r="N17" t="s">
        <v>15</v>
      </c>
    </row>
    <row r="18" spans="1:19" x14ac:dyDescent="0.2">
      <c r="A18" t="s">
        <v>20</v>
      </c>
      <c r="B18">
        <v>3</v>
      </c>
      <c r="C18">
        <v>4</v>
      </c>
      <c r="D18">
        <v>3</v>
      </c>
      <c r="E18">
        <v>2</v>
      </c>
      <c r="F18">
        <f>AVERAGE(B18:E18)</f>
        <v>3</v>
      </c>
      <c r="G18">
        <f>F18/F21*100</f>
        <v>19.672131147540984</v>
      </c>
      <c r="H18">
        <v>7</v>
      </c>
      <c r="I18">
        <v>4</v>
      </c>
      <c r="J18">
        <v>4</v>
      </c>
      <c r="K18">
        <v>9</v>
      </c>
      <c r="L18">
        <f>AVERAGE(H18:K18)</f>
        <v>6</v>
      </c>
      <c r="M18">
        <f>L18/L21*100</f>
        <v>42.105263157894733</v>
      </c>
      <c r="N18">
        <v>10</v>
      </c>
      <c r="O18">
        <v>13</v>
      </c>
      <c r="P18">
        <v>11</v>
      </c>
      <c r="Q18">
        <v>12</v>
      </c>
      <c r="R18">
        <f>AVERAGE(N18:Q18)</f>
        <v>11.5</v>
      </c>
      <c r="S18">
        <f>R18/R21*100</f>
        <v>77.966101694915253</v>
      </c>
    </row>
    <row r="19" spans="1:19" x14ac:dyDescent="0.2">
      <c r="A19" t="s">
        <v>21</v>
      </c>
      <c r="B19">
        <v>5</v>
      </c>
      <c r="C19">
        <v>9</v>
      </c>
      <c r="D19">
        <v>2</v>
      </c>
      <c r="E19">
        <v>5</v>
      </c>
      <c r="F19">
        <f t="shared" ref="F19:F21" si="4">AVERAGE(B19:E19)</f>
        <v>5.25</v>
      </c>
      <c r="G19">
        <f>F19/F21*100</f>
        <v>34.42622950819672</v>
      </c>
      <c r="H19">
        <v>4</v>
      </c>
      <c r="I19">
        <v>6</v>
      </c>
      <c r="J19">
        <v>7</v>
      </c>
      <c r="K19">
        <v>1</v>
      </c>
      <c r="L19">
        <f t="shared" ref="L19:L20" si="5">AVERAGE(H19:K19)</f>
        <v>4.5</v>
      </c>
      <c r="M19">
        <f>L19/L21*100</f>
        <v>31.578947368421051</v>
      </c>
      <c r="N19">
        <v>3</v>
      </c>
      <c r="O19">
        <v>2</v>
      </c>
      <c r="P19">
        <v>1</v>
      </c>
      <c r="Q19">
        <v>3</v>
      </c>
      <c r="R19">
        <f t="shared" ref="R19:R21" si="6">AVERAGE(N19:Q19)</f>
        <v>2.25</v>
      </c>
      <c r="S19">
        <f>R19/R21*100</f>
        <v>15.254237288135593</v>
      </c>
    </row>
    <row r="20" spans="1:19" x14ac:dyDescent="0.2">
      <c r="A20" t="s">
        <v>22</v>
      </c>
      <c r="B20">
        <v>5</v>
      </c>
      <c r="C20">
        <v>8</v>
      </c>
      <c r="D20">
        <v>9</v>
      </c>
      <c r="E20">
        <v>5</v>
      </c>
      <c r="F20">
        <f t="shared" si="4"/>
        <v>6.75</v>
      </c>
      <c r="G20">
        <f>F20/F21*100</f>
        <v>44.26229508196721</v>
      </c>
      <c r="H20">
        <v>3</v>
      </c>
      <c r="I20">
        <v>3</v>
      </c>
      <c r="J20">
        <v>3</v>
      </c>
      <c r="K20">
        <v>6</v>
      </c>
      <c r="L20">
        <f t="shared" si="5"/>
        <v>3.75</v>
      </c>
      <c r="M20">
        <f>L20/L21*100</f>
        <v>26.315789473684209</v>
      </c>
      <c r="N20">
        <v>0</v>
      </c>
      <c r="O20">
        <v>2</v>
      </c>
      <c r="P20">
        <v>2</v>
      </c>
      <c r="Q20">
        <v>0</v>
      </c>
      <c r="R20">
        <f t="shared" si="6"/>
        <v>1</v>
      </c>
      <c r="S20">
        <f>R20/R21*100</f>
        <v>6.7796610169491522</v>
      </c>
    </row>
    <row r="21" spans="1:19" x14ac:dyDescent="0.2">
      <c r="A21" t="s">
        <v>23</v>
      </c>
      <c r="B21">
        <v>13</v>
      </c>
      <c r="C21">
        <v>21</v>
      </c>
      <c r="D21">
        <v>15</v>
      </c>
      <c r="E21">
        <v>12</v>
      </c>
      <c r="F21">
        <f t="shared" si="4"/>
        <v>15.25</v>
      </c>
      <c r="H21">
        <v>14</v>
      </c>
      <c r="I21">
        <v>13</v>
      </c>
      <c r="J21">
        <v>14</v>
      </c>
      <c r="K21">
        <v>16</v>
      </c>
      <c r="L21">
        <f>AVERAGE(H21:K21)</f>
        <v>14.25</v>
      </c>
      <c r="N21">
        <v>13</v>
      </c>
      <c r="O21">
        <v>17</v>
      </c>
      <c r="P21">
        <v>14</v>
      </c>
      <c r="Q21">
        <v>15</v>
      </c>
      <c r="R21">
        <f t="shared" si="6"/>
        <v>14.75</v>
      </c>
    </row>
    <row r="24" spans="1:19" x14ac:dyDescent="0.2">
      <c r="A24" t="s">
        <v>26</v>
      </c>
    </row>
    <row r="25" spans="1:19" x14ac:dyDescent="0.2">
      <c r="A25" t="s">
        <v>20</v>
      </c>
      <c r="B25">
        <v>44.4444444444444</v>
      </c>
      <c r="C25">
        <v>14.545454545454545</v>
      </c>
      <c r="D25">
        <v>19.672131147540984</v>
      </c>
      <c r="E25" s="1">
        <f>AVERAGE(B25:D25)</f>
        <v>26.220676712479975</v>
      </c>
      <c r="G25">
        <v>60</v>
      </c>
      <c r="H25">
        <v>37.142857142857146</v>
      </c>
      <c r="I25">
        <v>42.105263157894733</v>
      </c>
      <c r="J25" s="1">
        <f>AVERAGE(G25:I25)</f>
        <v>46.416040100250626</v>
      </c>
      <c r="L25">
        <v>100</v>
      </c>
      <c r="M25">
        <v>51.785714285714292</v>
      </c>
      <c r="N25">
        <v>77.966101694915253</v>
      </c>
      <c r="O25" s="1">
        <f>AVERAGE(L25:N25)</f>
        <v>76.583938660209853</v>
      </c>
    </row>
    <row r="26" spans="1:19" x14ac:dyDescent="0.2">
      <c r="A26" t="s">
        <v>21</v>
      </c>
      <c r="B26">
        <v>11.111111111111111</v>
      </c>
      <c r="C26">
        <v>43.636363636363633</v>
      </c>
      <c r="D26">
        <v>34.42622950819672</v>
      </c>
      <c r="E26" s="1">
        <f>AVERAGE(B26:D26)</f>
        <v>29.724568085223819</v>
      </c>
      <c r="G26">
        <v>20</v>
      </c>
      <c r="H26">
        <v>45.714285714285715</v>
      </c>
      <c r="I26">
        <v>31.578947368421051</v>
      </c>
      <c r="J26" s="1">
        <f t="shared" ref="J26:J27" si="7">AVERAGE(G26:I26)</f>
        <v>32.43107769423559</v>
      </c>
      <c r="L26">
        <v>0</v>
      </c>
      <c r="M26">
        <v>23.214285714285715</v>
      </c>
      <c r="N26">
        <v>15.254237288135593</v>
      </c>
      <c r="O26" s="1">
        <f t="shared" ref="O26:O27" si="8">AVERAGE(L26:N26)</f>
        <v>12.822841000807102</v>
      </c>
    </row>
    <row r="27" spans="1:19" x14ac:dyDescent="0.2">
      <c r="A27" t="s">
        <v>22</v>
      </c>
      <c r="B27">
        <v>44.444444444444443</v>
      </c>
      <c r="C27">
        <v>41.818181818181813</v>
      </c>
      <c r="D27">
        <v>44.26229508196721</v>
      </c>
      <c r="E27" s="1">
        <f>AVERAGE(B27:D27)</f>
        <v>43.508307114864486</v>
      </c>
      <c r="G27">
        <v>20</v>
      </c>
      <c r="H27">
        <v>14.285714285714285</v>
      </c>
      <c r="I27">
        <v>26.315789473684209</v>
      </c>
      <c r="J27" s="1">
        <f t="shared" si="7"/>
        <v>20.200501253132831</v>
      </c>
      <c r="L27">
        <v>0</v>
      </c>
      <c r="M27">
        <v>25</v>
      </c>
      <c r="N27">
        <v>6.7796610169491522</v>
      </c>
      <c r="O27" s="1">
        <f t="shared" si="8"/>
        <v>10.59322033898305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75C9-A108-3747-9A46-FDA357A4A6EA}">
  <dimension ref="A1:M33"/>
  <sheetViews>
    <sheetView workbookViewId="0">
      <selection activeCell="N15" sqref="N15"/>
    </sheetView>
  </sheetViews>
  <sheetFormatPr baseColWidth="10" defaultRowHeight="16" x14ac:dyDescent="0.2"/>
  <cols>
    <col min="1" max="1" width="18.5" bestFit="1" customWidth="1"/>
  </cols>
  <sheetData>
    <row r="1" spans="1:7" x14ac:dyDescent="0.2">
      <c r="A1" t="s">
        <v>27</v>
      </c>
      <c r="B1" t="s">
        <v>11</v>
      </c>
      <c r="D1" t="s">
        <v>13</v>
      </c>
      <c r="F1" t="s">
        <v>15</v>
      </c>
    </row>
    <row r="2" spans="1:7" x14ac:dyDescent="0.2">
      <c r="A2" t="s">
        <v>20</v>
      </c>
      <c r="B2">
        <v>1</v>
      </c>
      <c r="C2">
        <f>B2/B5*100</f>
        <v>4.1666666666666661</v>
      </c>
      <c r="D2">
        <v>23</v>
      </c>
      <c r="E2">
        <f>D2/D5*100</f>
        <v>85.18518518518519</v>
      </c>
      <c r="F2">
        <v>21</v>
      </c>
      <c r="G2">
        <f>F2/F5*100</f>
        <v>91.304347826086953</v>
      </c>
    </row>
    <row r="3" spans="1:7" x14ac:dyDescent="0.2">
      <c r="A3" t="s">
        <v>21</v>
      </c>
      <c r="B3">
        <v>11</v>
      </c>
      <c r="C3">
        <f>B3/B5*100</f>
        <v>45.833333333333329</v>
      </c>
      <c r="D3">
        <v>2</v>
      </c>
      <c r="E3">
        <f>D3/D5*100</f>
        <v>7.4074074074074066</v>
      </c>
      <c r="F3">
        <v>2</v>
      </c>
      <c r="G3">
        <f>F3/F5*100</f>
        <v>8.695652173913043</v>
      </c>
    </row>
    <row r="4" spans="1:7" x14ac:dyDescent="0.2">
      <c r="A4" t="s">
        <v>22</v>
      </c>
      <c r="B4">
        <v>12</v>
      </c>
      <c r="C4">
        <f>B4/B5*100</f>
        <v>50</v>
      </c>
      <c r="D4">
        <v>2</v>
      </c>
      <c r="E4">
        <f>D4/D5*100</f>
        <v>7.4074074074074066</v>
      </c>
      <c r="F4">
        <v>0</v>
      </c>
      <c r="G4">
        <f>F4/F5*100</f>
        <v>0</v>
      </c>
    </row>
    <row r="5" spans="1:7" x14ac:dyDescent="0.2">
      <c r="A5" t="s">
        <v>23</v>
      </c>
      <c r="B5">
        <f>SUM(B2:B4)</f>
        <v>24</v>
      </c>
      <c r="D5">
        <f>SUM(D2:D4)</f>
        <v>27</v>
      </c>
      <c r="F5">
        <f>SUM(F2:F4)</f>
        <v>23</v>
      </c>
    </row>
    <row r="7" spans="1:7" x14ac:dyDescent="0.2">
      <c r="A7" t="s">
        <v>24</v>
      </c>
    </row>
    <row r="8" spans="1:7" x14ac:dyDescent="0.2">
      <c r="A8" t="s">
        <v>27</v>
      </c>
      <c r="B8" t="s">
        <v>11</v>
      </c>
      <c r="D8" t="s">
        <v>13</v>
      </c>
      <c r="F8" t="s">
        <v>15</v>
      </c>
    </row>
    <row r="9" spans="1:7" x14ac:dyDescent="0.2">
      <c r="A9" t="s">
        <v>20</v>
      </c>
      <c r="B9">
        <v>4</v>
      </c>
      <c r="C9">
        <f>B9/B12*100</f>
        <v>20</v>
      </c>
      <c r="D9">
        <v>9</v>
      </c>
      <c r="E9">
        <f>D9/D12*100</f>
        <v>47.368421052631575</v>
      </c>
      <c r="F9">
        <v>18</v>
      </c>
      <c r="G9">
        <f>F9/F12*100</f>
        <v>85.714285714285708</v>
      </c>
    </row>
    <row r="10" spans="1:7" x14ac:dyDescent="0.2">
      <c r="A10" t="s">
        <v>21</v>
      </c>
      <c r="B10">
        <v>5</v>
      </c>
      <c r="C10">
        <f>B10/B12*100</f>
        <v>25</v>
      </c>
      <c r="D10">
        <v>4</v>
      </c>
      <c r="E10">
        <f>D10/D12*100</f>
        <v>21.052631578947366</v>
      </c>
      <c r="F10">
        <v>2</v>
      </c>
      <c r="G10">
        <f>F10/F12*100</f>
        <v>9.5238095238095237</v>
      </c>
    </row>
    <row r="11" spans="1:7" x14ac:dyDescent="0.2">
      <c r="A11" t="s">
        <v>22</v>
      </c>
      <c r="B11">
        <v>11</v>
      </c>
      <c r="C11">
        <f>B11/B12*100</f>
        <v>55.000000000000007</v>
      </c>
      <c r="D11">
        <v>6</v>
      </c>
      <c r="E11">
        <f>D11/D12*100</f>
        <v>31.578947368421051</v>
      </c>
      <c r="F11">
        <v>1</v>
      </c>
      <c r="G11">
        <f>F11/F12*100</f>
        <v>4.7619047619047619</v>
      </c>
    </row>
    <row r="12" spans="1:7" x14ac:dyDescent="0.2">
      <c r="A12" t="s">
        <v>23</v>
      </c>
      <c r="B12">
        <f>SUM(B9:B11)</f>
        <v>20</v>
      </c>
      <c r="D12">
        <f>SUM(D9:D11)</f>
        <v>19</v>
      </c>
      <c r="F12">
        <f>SUM(F9:F11)</f>
        <v>21</v>
      </c>
    </row>
    <row r="14" spans="1:7" x14ac:dyDescent="0.2">
      <c r="A14" t="s">
        <v>25</v>
      </c>
    </row>
    <row r="15" spans="1:7" x14ac:dyDescent="0.2">
      <c r="A15" t="s">
        <v>27</v>
      </c>
      <c r="B15" t="s">
        <v>11</v>
      </c>
      <c r="D15" t="s">
        <v>13</v>
      </c>
      <c r="F15" t="s">
        <v>15</v>
      </c>
    </row>
    <row r="16" spans="1:7" x14ac:dyDescent="0.2">
      <c r="A16" t="s">
        <v>20</v>
      </c>
      <c r="B16">
        <v>5</v>
      </c>
      <c r="C16">
        <f>B16/B19*100</f>
        <v>19.230769230769234</v>
      </c>
      <c r="D16">
        <v>12</v>
      </c>
      <c r="E16">
        <f>D16/D19*100</f>
        <v>46.153846153846153</v>
      </c>
      <c r="F16">
        <v>15</v>
      </c>
      <c r="G16">
        <f>F16/F19*100</f>
        <v>83.333333333333343</v>
      </c>
    </row>
    <row r="17" spans="1:13" x14ac:dyDescent="0.2">
      <c r="A17" t="s">
        <v>21</v>
      </c>
      <c r="B17">
        <v>5</v>
      </c>
      <c r="C17">
        <f>B17/B19*100</f>
        <v>19.230769230769234</v>
      </c>
      <c r="D17">
        <v>8</v>
      </c>
      <c r="E17">
        <f>D17/D19*100</f>
        <v>30.76923076923077</v>
      </c>
      <c r="F17">
        <v>2</v>
      </c>
      <c r="G17">
        <f>F17/F19*100</f>
        <v>11.111111111111111</v>
      </c>
    </row>
    <row r="18" spans="1:13" x14ac:dyDescent="0.2">
      <c r="A18" t="s">
        <v>22</v>
      </c>
      <c r="B18">
        <v>16</v>
      </c>
      <c r="C18">
        <f>B18/B19*100</f>
        <v>61.53846153846154</v>
      </c>
      <c r="D18">
        <v>6</v>
      </c>
      <c r="E18">
        <f>D18/D19*100</f>
        <v>23.076923076923077</v>
      </c>
      <c r="F18">
        <v>1</v>
      </c>
      <c r="G18">
        <f>F18/F19*100</f>
        <v>5.5555555555555554</v>
      </c>
    </row>
    <row r="19" spans="1:13" x14ac:dyDescent="0.2">
      <c r="A19" t="s">
        <v>23</v>
      </c>
      <c r="B19">
        <f>SUM(B16:B18)</f>
        <v>26</v>
      </c>
      <c r="D19">
        <f>SUM(D16:D18)</f>
        <v>26</v>
      </c>
      <c r="F19">
        <f>SUM(F16:F18)</f>
        <v>18</v>
      </c>
    </row>
    <row r="29" spans="1:13" x14ac:dyDescent="0.2">
      <c r="B29" t="s">
        <v>11</v>
      </c>
      <c r="F29" t="s">
        <v>13</v>
      </c>
      <c r="J29" t="s">
        <v>15</v>
      </c>
    </row>
    <row r="30" spans="1:13" x14ac:dyDescent="0.2">
      <c r="A30" t="s">
        <v>26</v>
      </c>
      <c r="B30">
        <v>4.1666666666666661</v>
      </c>
      <c r="C30">
        <v>20</v>
      </c>
      <c r="D30">
        <v>19.230769230769234</v>
      </c>
      <c r="E30">
        <f>AVERAGE(B30:D30)</f>
        <v>14.465811965811966</v>
      </c>
      <c r="F30">
        <v>85.18518518518519</v>
      </c>
      <c r="G30">
        <v>47.368421052631575</v>
      </c>
      <c r="H30">
        <v>46.153846153846153</v>
      </c>
      <c r="I30">
        <f>AVERAGE(F30:H30)</f>
        <v>59.569150797220978</v>
      </c>
      <c r="J30">
        <v>91.304347826086953</v>
      </c>
      <c r="K30">
        <v>85.714285714285708</v>
      </c>
      <c r="L30">
        <v>83.333333333333343</v>
      </c>
      <c r="M30">
        <f>AVERAGE(J30:L30)</f>
        <v>86.783988957902011</v>
      </c>
    </row>
    <row r="31" spans="1:13" x14ac:dyDescent="0.2">
      <c r="A31" t="s">
        <v>20</v>
      </c>
      <c r="B31">
        <v>45.833333333333329</v>
      </c>
      <c r="C31">
        <v>25</v>
      </c>
      <c r="D31">
        <v>19.230769230769234</v>
      </c>
      <c r="E31">
        <f t="shared" ref="E31:E32" si="0">AVERAGE(B31:D31)</f>
        <v>30.021367521367523</v>
      </c>
      <c r="F31">
        <v>7.4074074074074066</v>
      </c>
      <c r="G31">
        <v>21.052631578947366</v>
      </c>
      <c r="H31">
        <v>30.76923076923077</v>
      </c>
      <c r="I31">
        <f t="shared" ref="I31:I32" si="1">AVERAGE(F31:H31)</f>
        <v>19.743089918528515</v>
      </c>
      <c r="J31">
        <v>8.695652173913043</v>
      </c>
      <c r="K31">
        <v>9.5238095238095237</v>
      </c>
      <c r="L31">
        <v>11.111111111111111</v>
      </c>
      <c r="M31">
        <f t="shared" ref="M31:M32" si="2">AVERAGE(J31:L31)</f>
        <v>9.776857602944558</v>
      </c>
    </row>
    <row r="32" spans="1:13" x14ac:dyDescent="0.2">
      <c r="A32" t="s">
        <v>21</v>
      </c>
      <c r="B32">
        <v>50</v>
      </c>
      <c r="C32">
        <v>55</v>
      </c>
      <c r="D32">
        <v>61.53846153846154</v>
      </c>
      <c r="E32">
        <f t="shared" si="0"/>
        <v>55.512820512820518</v>
      </c>
      <c r="F32">
        <v>7.4074074074074066</v>
      </c>
      <c r="G32">
        <v>31.578947368421051</v>
      </c>
      <c r="H32">
        <v>23.076923076923077</v>
      </c>
      <c r="I32">
        <f t="shared" si="1"/>
        <v>20.687759284250514</v>
      </c>
      <c r="J32">
        <v>0</v>
      </c>
      <c r="K32">
        <v>4.7619047619047619</v>
      </c>
      <c r="L32">
        <v>5.5555555555555554</v>
      </c>
      <c r="M32">
        <f t="shared" si="2"/>
        <v>3.4391534391534386</v>
      </c>
    </row>
    <row r="33" spans="1:9" x14ac:dyDescent="0.2">
      <c r="A33" t="s">
        <v>22</v>
      </c>
      <c r="E33">
        <f>SUM(E30:E32)</f>
        <v>100</v>
      </c>
      <c r="I33">
        <f>SUM(I30:I32)</f>
        <v>100.00000000000001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255F5-E8D7-0A4F-AFB4-2D77673455BA}">
  <dimension ref="A1:G158"/>
  <sheetViews>
    <sheetView workbookViewId="0">
      <selection activeCell="A114" sqref="A114"/>
    </sheetView>
  </sheetViews>
  <sheetFormatPr baseColWidth="10" defaultRowHeight="16" x14ac:dyDescent="0.2"/>
  <sheetData>
    <row r="1" spans="1:7" x14ac:dyDescent="0.2">
      <c r="A1" t="s">
        <v>17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</row>
    <row r="2" spans="1:7" x14ac:dyDescent="0.2">
      <c r="B2">
        <v>0.86007730000000004</v>
      </c>
      <c r="C2">
        <v>1.010788</v>
      </c>
      <c r="D2">
        <v>0.89858090000000002</v>
      </c>
      <c r="E2">
        <v>0.62693670000000001</v>
      </c>
      <c r="F2">
        <v>1.134924</v>
      </c>
      <c r="G2">
        <v>0.847723</v>
      </c>
    </row>
    <row r="3" spans="1:7" x14ac:dyDescent="0.2">
      <c r="B3">
        <v>0.88881279999999996</v>
      </c>
      <c r="C3">
        <v>0.85056500000000002</v>
      </c>
      <c r="D3">
        <v>1.5629839999999999</v>
      </c>
      <c r="E3">
        <v>0.97122770000000003</v>
      </c>
      <c r="F3">
        <v>2.4280810000000002</v>
      </c>
      <c r="G3">
        <v>0.98211590000000004</v>
      </c>
    </row>
    <row r="4" spans="1:7" x14ac:dyDescent="0.2">
      <c r="B4">
        <v>1.1460300000000001</v>
      </c>
      <c r="C4">
        <v>1.016222</v>
      </c>
      <c r="D4">
        <v>1.6232979999999999</v>
      </c>
      <c r="E4">
        <v>0.98913870000000004</v>
      </c>
      <c r="F4">
        <v>1.1351119999999999</v>
      </c>
      <c r="G4">
        <v>1.121038</v>
      </c>
    </row>
    <row r="5" spans="1:7" x14ac:dyDescent="0.2">
      <c r="B5">
        <v>1.2706569999999999</v>
      </c>
      <c r="C5">
        <v>0.71720050000000002</v>
      </c>
      <c r="D5">
        <v>1.4421619999999999</v>
      </c>
      <c r="E5">
        <v>0.55124799999999996</v>
      </c>
      <c r="F5">
        <v>1.081091</v>
      </c>
      <c r="G5">
        <v>1.0414079999999999</v>
      </c>
    </row>
    <row r="6" spans="1:7" x14ac:dyDescent="0.2">
      <c r="B6">
        <v>1.210154</v>
      </c>
      <c r="C6">
        <v>0.77332230000000002</v>
      </c>
      <c r="D6">
        <v>1.0093559999999999</v>
      </c>
      <c r="E6">
        <v>1.075051</v>
      </c>
      <c r="F6">
        <v>0.9954094</v>
      </c>
      <c r="G6">
        <v>1.005371</v>
      </c>
    </row>
    <row r="7" spans="1:7" x14ac:dyDescent="0.2">
      <c r="B7">
        <v>1.1208689999999999</v>
      </c>
      <c r="C7">
        <v>0.77848580000000001</v>
      </c>
      <c r="D7">
        <v>1.0285040000000001</v>
      </c>
      <c r="E7">
        <v>1.2190890000000001</v>
      </c>
      <c r="F7">
        <v>1.088158</v>
      </c>
      <c r="G7">
        <v>0.65968249999999995</v>
      </c>
    </row>
    <row r="8" spans="1:7" x14ac:dyDescent="0.2">
      <c r="B8">
        <v>0.94349899999999998</v>
      </c>
      <c r="C8">
        <v>0.63964730000000003</v>
      </c>
      <c r="D8">
        <v>1.382314</v>
      </c>
      <c r="E8">
        <v>0.98805180000000004</v>
      </c>
      <c r="F8">
        <v>1.5237890000000001</v>
      </c>
      <c r="G8">
        <v>0.79880980000000001</v>
      </c>
    </row>
    <row r="9" spans="1:7" x14ac:dyDescent="0.2">
      <c r="B9">
        <v>0.82600150000000006</v>
      </c>
      <c r="C9">
        <v>0.9185333</v>
      </c>
      <c r="D9">
        <v>1.452745</v>
      </c>
      <c r="E9">
        <v>0.86125839999999998</v>
      </c>
      <c r="F9">
        <v>1.1783459999999999</v>
      </c>
      <c r="G9">
        <v>0.82876709999999998</v>
      </c>
    </row>
    <row r="10" spans="1:7" x14ac:dyDescent="0.2">
      <c r="B10">
        <v>0.88948859999999996</v>
      </c>
      <c r="C10">
        <v>0.9284924</v>
      </c>
      <c r="D10">
        <v>1.143305</v>
      </c>
      <c r="E10">
        <v>0.65860320000000006</v>
      </c>
      <c r="F10">
        <v>1.156342</v>
      </c>
      <c r="G10">
        <v>0.89659670000000002</v>
      </c>
    </row>
    <row r="11" spans="1:7" x14ac:dyDescent="0.2">
      <c r="B11">
        <v>1.1734990000000001</v>
      </c>
      <c r="C11">
        <v>0.99446250000000003</v>
      </c>
      <c r="D11">
        <v>1.1554219999999999</v>
      </c>
      <c r="E11">
        <v>0.96764629999999996</v>
      </c>
      <c r="F11">
        <v>0.8352541</v>
      </c>
      <c r="G11">
        <v>0.70808530000000003</v>
      </c>
    </row>
    <row r="12" spans="1:7" x14ac:dyDescent="0.2">
      <c r="B12">
        <v>1.0106740000000001</v>
      </c>
      <c r="C12">
        <v>0.9862573</v>
      </c>
      <c r="D12">
        <v>0.99897179999999997</v>
      </c>
      <c r="E12">
        <v>0.85792259999999998</v>
      </c>
      <c r="F12">
        <v>0.91182989999999997</v>
      </c>
      <c r="G12">
        <v>0.89068619999999998</v>
      </c>
    </row>
    <row r="13" spans="1:7" x14ac:dyDescent="0.2">
      <c r="B13">
        <v>1.107199</v>
      </c>
      <c r="C13">
        <v>1.0113259999999999</v>
      </c>
      <c r="D13">
        <v>1.1823330000000001</v>
      </c>
      <c r="E13">
        <v>1.164261</v>
      </c>
      <c r="F13">
        <v>1.490961</v>
      </c>
      <c r="G13">
        <v>0.83699020000000002</v>
      </c>
    </row>
    <row r="14" spans="1:7" x14ac:dyDescent="0.2">
      <c r="B14">
        <v>0.82702730000000002</v>
      </c>
      <c r="C14">
        <v>1.1057189999999999</v>
      </c>
      <c r="D14">
        <v>1.733827</v>
      </c>
      <c r="E14">
        <v>1.0086329999999999</v>
      </c>
      <c r="F14">
        <v>1.470288</v>
      </c>
      <c r="G14">
        <v>1.107362</v>
      </c>
    </row>
    <row r="15" spans="1:7" x14ac:dyDescent="0.2">
      <c r="B15">
        <v>1.151259</v>
      </c>
      <c r="C15">
        <v>0.81622570000000005</v>
      </c>
      <c r="D15">
        <v>1.467398</v>
      </c>
      <c r="E15">
        <v>0.77040529999999996</v>
      </c>
      <c r="F15">
        <v>1.2231959999999999</v>
      </c>
      <c r="G15">
        <v>0.6933395</v>
      </c>
    </row>
    <row r="16" spans="1:7" x14ac:dyDescent="0.2">
      <c r="B16">
        <v>1.022683</v>
      </c>
      <c r="C16">
        <v>0.69129050000000003</v>
      </c>
      <c r="D16">
        <v>1.386897</v>
      </c>
      <c r="E16">
        <v>0.96806369999999997</v>
      </c>
      <c r="F16">
        <v>1.176077</v>
      </c>
      <c r="G16">
        <v>0.85677840000000005</v>
      </c>
    </row>
    <row r="17" spans="2:7" x14ac:dyDescent="0.2">
      <c r="B17">
        <v>1.1385970000000001</v>
      </c>
      <c r="C17">
        <v>0.77463959999999998</v>
      </c>
      <c r="D17">
        <v>1.46895</v>
      </c>
      <c r="E17">
        <v>1.0591550000000001</v>
      </c>
      <c r="F17">
        <v>1.1116699999999999</v>
      </c>
      <c r="G17">
        <v>0.97559700000000005</v>
      </c>
    </row>
    <row r="18" spans="2:7" x14ac:dyDescent="0.2">
      <c r="B18">
        <v>1.0287409999999999</v>
      </c>
      <c r="C18">
        <v>1.193567</v>
      </c>
      <c r="D18">
        <v>1.311682</v>
      </c>
      <c r="E18">
        <v>1.348303</v>
      </c>
      <c r="F18">
        <v>1.065167</v>
      </c>
      <c r="G18">
        <v>0.76028200000000001</v>
      </c>
    </row>
    <row r="19" spans="2:7" x14ac:dyDescent="0.2">
      <c r="B19">
        <v>0.93073740000000005</v>
      </c>
      <c r="C19">
        <v>0.88999130000000004</v>
      </c>
      <c r="D19">
        <v>1.107469</v>
      </c>
      <c r="E19">
        <v>1.2993539999999999</v>
      </c>
      <c r="F19">
        <v>1.373149</v>
      </c>
      <c r="G19">
        <v>0.85608099999999998</v>
      </c>
    </row>
    <row r="20" spans="2:7" x14ac:dyDescent="0.2">
      <c r="B20">
        <v>1.011674</v>
      </c>
      <c r="C20">
        <v>0.81867190000000001</v>
      </c>
      <c r="D20">
        <v>1.333555</v>
      </c>
      <c r="E20">
        <v>0.88941599999999998</v>
      </c>
      <c r="F20">
        <v>1.205711</v>
      </c>
      <c r="G20">
        <v>0.63850309999999999</v>
      </c>
    </row>
    <row r="21" spans="2:7" x14ac:dyDescent="0.2">
      <c r="B21">
        <v>0.92386849999999998</v>
      </c>
      <c r="C21">
        <v>0.7335817</v>
      </c>
      <c r="D21">
        <v>1.5705499999999999</v>
      </c>
      <c r="E21">
        <v>0.82189570000000001</v>
      </c>
      <c r="F21">
        <v>1.113686</v>
      </c>
      <c r="G21">
        <v>0.86640399999999995</v>
      </c>
    </row>
    <row r="22" spans="2:7" x14ac:dyDescent="0.2">
      <c r="B22">
        <v>0.98857110000000004</v>
      </c>
      <c r="C22">
        <v>0.97423389999999999</v>
      </c>
      <c r="D22">
        <v>1.198091</v>
      </c>
      <c r="E22">
        <v>0.94833149999999999</v>
      </c>
      <c r="F22">
        <v>1.0919749999999999</v>
      </c>
      <c r="G22">
        <v>0.89623399999999998</v>
      </c>
    </row>
    <row r="23" spans="2:7" x14ac:dyDescent="0.2">
      <c r="B23">
        <v>1.0375620000000001</v>
      </c>
      <c r="C23">
        <v>0.4333535</v>
      </c>
      <c r="D23">
        <v>1.226866</v>
      </c>
      <c r="E23">
        <v>0.96257320000000002</v>
      </c>
      <c r="F23">
        <v>1.3249569999999999</v>
      </c>
      <c r="G23">
        <v>0.80546620000000002</v>
      </c>
    </row>
    <row r="24" spans="2:7" x14ac:dyDescent="0.2">
      <c r="B24">
        <v>1.0681259999999999</v>
      </c>
      <c r="C24">
        <v>0.74339310000000003</v>
      </c>
      <c r="D24">
        <v>1.361226</v>
      </c>
      <c r="E24">
        <v>0.99639200000000006</v>
      </c>
      <c r="F24">
        <v>1.308767</v>
      </c>
      <c r="G24">
        <v>0.96744140000000001</v>
      </c>
    </row>
    <row r="25" spans="2:7" x14ac:dyDescent="0.2">
      <c r="B25">
        <v>0.85484130000000003</v>
      </c>
      <c r="C25">
        <v>1.0275190000000001</v>
      </c>
      <c r="D25">
        <v>1.231722</v>
      </c>
      <c r="E25">
        <v>1.2686809999999999</v>
      </c>
      <c r="F25">
        <v>2.5293009999999998</v>
      </c>
      <c r="G25">
        <v>0.64234290000000005</v>
      </c>
    </row>
    <row r="26" spans="2:7" x14ac:dyDescent="0.2">
      <c r="B26">
        <v>0.92580439999999997</v>
      </c>
      <c r="C26">
        <v>0.70781550000000004</v>
      </c>
      <c r="D26">
        <v>1.041563</v>
      </c>
      <c r="E26">
        <v>1.3756980000000001</v>
      </c>
      <c r="F26">
        <v>1.0339130000000001</v>
      </c>
      <c r="G26">
        <v>0.78326359999999995</v>
      </c>
    </row>
    <row r="27" spans="2:7" x14ac:dyDescent="0.2">
      <c r="B27">
        <v>0.73448020000000003</v>
      </c>
      <c r="C27">
        <v>0.64281129999999997</v>
      </c>
      <c r="D27">
        <v>1.3431759999999999</v>
      </c>
      <c r="E27">
        <v>0.94404239999999995</v>
      </c>
      <c r="F27">
        <v>2.3392539999999999</v>
      </c>
      <c r="G27">
        <v>0.98075020000000002</v>
      </c>
    </row>
    <row r="28" spans="2:7" x14ac:dyDescent="0.2">
      <c r="B28">
        <v>0.72870849999999998</v>
      </c>
      <c r="C28">
        <v>1.048899</v>
      </c>
      <c r="D28">
        <v>1.317124</v>
      </c>
      <c r="E28">
        <v>1.013155</v>
      </c>
      <c r="F28">
        <v>0.97666600000000003</v>
      </c>
      <c r="G28">
        <v>0.82499469999999997</v>
      </c>
    </row>
    <row r="29" spans="2:7" x14ac:dyDescent="0.2">
      <c r="B29">
        <v>1.1732499999999999</v>
      </c>
      <c r="C29">
        <v>1.1029119999999999</v>
      </c>
      <c r="D29">
        <v>1.2091769999999999</v>
      </c>
      <c r="E29">
        <v>1.0003310000000001</v>
      </c>
      <c r="F29">
        <v>2.474723</v>
      </c>
      <c r="G29">
        <v>0.9058889</v>
      </c>
    </row>
    <row r="30" spans="2:7" x14ac:dyDescent="0.2">
      <c r="B30">
        <v>0.66391940000000005</v>
      </c>
      <c r="C30">
        <v>0.9559436</v>
      </c>
      <c r="D30">
        <v>0.94368479999999999</v>
      </c>
      <c r="E30">
        <v>1.0220370000000001</v>
      </c>
      <c r="F30">
        <v>1.3220479999999999</v>
      </c>
      <c r="G30">
        <v>0.81472770000000005</v>
      </c>
    </row>
    <row r="31" spans="2:7" x14ac:dyDescent="0.2">
      <c r="B31">
        <v>0.79860620000000004</v>
      </c>
      <c r="C31">
        <v>1.069442</v>
      </c>
      <c r="D31">
        <v>0.96551569999999998</v>
      </c>
      <c r="E31">
        <v>0.98812690000000003</v>
      </c>
      <c r="F31">
        <v>1.4173610000000001</v>
      </c>
      <c r="G31">
        <v>1.012858</v>
      </c>
    </row>
    <row r="32" spans="2:7" x14ac:dyDescent="0.2">
      <c r="B32">
        <v>1.200312</v>
      </c>
      <c r="C32">
        <v>1.0340940000000001</v>
      </c>
      <c r="D32">
        <v>1.0998950000000001</v>
      </c>
      <c r="E32">
        <v>0.62170069999999999</v>
      </c>
      <c r="F32">
        <v>1.4452199999999999</v>
      </c>
      <c r="G32">
        <v>0.86235930000000005</v>
      </c>
    </row>
    <row r="33" spans="2:7" x14ac:dyDescent="0.2">
      <c r="B33">
        <v>1.2960970000000001</v>
      </c>
      <c r="C33">
        <v>0.9308265</v>
      </c>
      <c r="D33">
        <v>1.090282</v>
      </c>
      <c r="E33">
        <v>0.72337189999999996</v>
      </c>
      <c r="F33">
        <v>1.307064</v>
      </c>
      <c r="G33">
        <v>0.73496519999999999</v>
      </c>
    </row>
    <row r="34" spans="2:7" x14ac:dyDescent="0.2">
      <c r="B34">
        <v>0.92673340000000004</v>
      </c>
      <c r="C34">
        <v>1.1072690000000001</v>
      </c>
      <c r="D34">
        <v>1.3977349999999999</v>
      </c>
      <c r="E34">
        <v>0.86155369999999998</v>
      </c>
      <c r="F34">
        <v>1.3040989999999999</v>
      </c>
      <c r="G34">
        <v>0.95018460000000005</v>
      </c>
    </row>
    <row r="35" spans="2:7" x14ac:dyDescent="0.2">
      <c r="B35">
        <v>1.124701</v>
      </c>
      <c r="C35">
        <v>1.0407390000000001</v>
      </c>
      <c r="D35">
        <v>1.139731</v>
      </c>
      <c r="E35">
        <v>1.031998</v>
      </c>
      <c r="F35">
        <v>1.400879</v>
      </c>
      <c r="G35">
        <v>1.3069219999999999</v>
      </c>
    </row>
    <row r="36" spans="2:7" x14ac:dyDescent="0.2">
      <c r="B36">
        <v>1.1725019999999999</v>
      </c>
      <c r="C36">
        <v>0.89149440000000002</v>
      </c>
      <c r="D36">
        <v>1.4318949999999999</v>
      </c>
      <c r="E36">
        <v>0.97364589999999995</v>
      </c>
      <c r="F36">
        <v>1.229274</v>
      </c>
      <c r="G36">
        <v>1.242969</v>
      </c>
    </row>
    <row r="37" spans="2:7" x14ac:dyDescent="0.2">
      <c r="B37">
        <v>1.1892560000000001</v>
      </c>
      <c r="C37">
        <v>1.002203</v>
      </c>
      <c r="D37">
        <v>1.4004749999999999</v>
      </c>
      <c r="E37">
        <v>1.01071</v>
      </c>
      <c r="F37">
        <v>2.398584</v>
      </c>
      <c r="G37">
        <v>1.011139</v>
      </c>
    </row>
    <row r="38" spans="2:7" x14ac:dyDescent="0.2">
      <c r="B38">
        <v>0.89990829999999999</v>
      </c>
      <c r="C38">
        <v>0.73370389999999996</v>
      </c>
      <c r="D38">
        <v>1.1768940000000001</v>
      </c>
      <c r="E38">
        <v>0.97098079999999998</v>
      </c>
      <c r="F38">
        <v>1.281426</v>
      </c>
      <c r="G38">
        <v>0.95030550000000003</v>
      </c>
    </row>
    <row r="39" spans="2:7" x14ac:dyDescent="0.2">
      <c r="B39">
        <v>1.3905890000000001</v>
      </c>
      <c r="C39">
        <v>0.46714040000000001</v>
      </c>
      <c r="D39">
        <v>1.2059070000000001</v>
      </c>
      <c r="E39">
        <v>0.7311202</v>
      </c>
      <c r="F39">
        <v>1.0791109999999999</v>
      </c>
      <c r="G39">
        <v>0.81882469999999996</v>
      </c>
    </row>
    <row r="40" spans="2:7" x14ac:dyDescent="0.2">
      <c r="B40">
        <v>1.335097</v>
      </c>
      <c r="C40">
        <v>0.99807449999999998</v>
      </c>
      <c r="D40">
        <v>1.2628090000000001</v>
      </c>
      <c r="E40">
        <v>0.84412500000000001</v>
      </c>
      <c r="F40">
        <v>0.94460500000000003</v>
      </c>
      <c r="G40">
        <v>0.90119249999999995</v>
      </c>
    </row>
    <row r="41" spans="2:7" x14ac:dyDescent="0.2">
      <c r="B41">
        <v>1.1048020000000001</v>
      </c>
      <c r="C41">
        <v>0.87771080000000001</v>
      </c>
      <c r="D41">
        <v>1.3011010000000001</v>
      </c>
      <c r="E41">
        <v>1.1454949999999999</v>
      </c>
      <c r="F41">
        <v>1.108344</v>
      </c>
      <c r="G41">
        <v>1.0199279999999999</v>
      </c>
    </row>
    <row r="42" spans="2:7" x14ac:dyDescent="0.2">
      <c r="B42">
        <v>0.66827210000000004</v>
      </c>
      <c r="C42">
        <v>1.2028160000000001</v>
      </c>
      <c r="D42">
        <v>1.0688979999999999</v>
      </c>
      <c r="E42">
        <v>1.111497</v>
      </c>
      <c r="F42">
        <v>1.4392210000000001</v>
      </c>
      <c r="G42">
        <v>0.80859829999999999</v>
      </c>
    </row>
    <row r="43" spans="2:7" x14ac:dyDescent="0.2">
      <c r="B43">
        <v>1.044473</v>
      </c>
      <c r="C43">
        <v>1.164112</v>
      </c>
      <c r="D43">
        <v>0.90137829999999997</v>
      </c>
      <c r="E43">
        <v>1.014499</v>
      </c>
      <c r="F43">
        <v>1.036416</v>
      </c>
      <c r="G43">
        <v>0.74107160000000005</v>
      </c>
    </row>
    <row r="44" spans="2:7" x14ac:dyDescent="0.2">
      <c r="B44">
        <v>0.87342050000000004</v>
      </c>
      <c r="C44">
        <v>1.024886</v>
      </c>
      <c r="D44">
        <v>1.4034869999999999</v>
      </c>
      <c r="E44">
        <v>1.043927</v>
      </c>
      <c r="F44">
        <v>1.008062</v>
      </c>
      <c r="G44">
        <v>0.7634919</v>
      </c>
    </row>
    <row r="45" spans="2:7" x14ac:dyDescent="0.2">
      <c r="B45">
        <v>0.85735490000000003</v>
      </c>
      <c r="C45">
        <v>0.91957949999999999</v>
      </c>
      <c r="D45">
        <v>1.1308</v>
      </c>
      <c r="E45">
        <v>0.83861289999999999</v>
      </c>
      <c r="F45">
        <v>1.3272809999999999</v>
      </c>
      <c r="G45">
        <v>0.62406280000000003</v>
      </c>
    </row>
    <row r="46" spans="2:7" x14ac:dyDescent="0.2">
      <c r="B46">
        <v>1.091658</v>
      </c>
      <c r="C46">
        <v>0.75461080000000003</v>
      </c>
      <c r="D46">
        <v>1.1250169999999999</v>
      </c>
      <c r="E46">
        <v>0.72790279999999996</v>
      </c>
      <c r="F46">
        <v>2.3178260000000002</v>
      </c>
      <c r="G46">
        <v>0.80217110000000003</v>
      </c>
    </row>
    <row r="47" spans="2:7" x14ac:dyDescent="0.2">
      <c r="B47">
        <v>1.088954</v>
      </c>
      <c r="C47">
        <v>0.97501530000000003</v>
      </c>
      <c r="D47">
        <v>1.2840240000000001</v>
      </c>
      <c r="E47">
        <v>1.0507089999999999</v>
      </c>
      <c r="G47">
        <v>0.95493050000000002</v>
      </c>
    </row>
    <row r="48" spans="2:7" x14ac:dyDescent="0.2">
      <c r="B48">
        <v>0.904088</v>
      </c>
      <c r="C48">
        <v>1.012265</v>
      </c>
      <c r="D48">
        <v>1.1576470000000001</v>
      </c>
      <c r="E48">
        <v>0.97219250000000001</v>
      </c>
      <c r="G48">
        <v>0.93460520000000002</v>
      </c>
    </row>
    <row r="49" spans="1:7" x14ac:dyDescent="0.2">
      <c r="B49">
        <v>0.68257239999999997</v>
      </c>
      <c r="C49">
        <v>0.83616919999999995</v>
      </c>
      <c r="D49">
        <v>1.6865870000000001</v>
      </c>
      <c r="E49">
        <v>0.82872259999999998</v>
      </c>
      <c r="G49">
        <v>0.97274229999999995</v>
      </c>
    </row>
    <row r="50" spans="1:7" x14ac:dyDescent="0.2">
      <c r="B50">
        <v>0.77813580000000004</v>
      </c>
      <c r="C50">
        <v>0.86929299999999998</v>
      </c>
      <c r="D50">
        <v>1.189548</v>
      </c>
      <c r="E50">
        <v>0.9330792</v>
      </c>
      <c r="G50">
        <v>1.084767</v>
      </c>
    </row>
    <row r="51" spans="1:7" x14ac:dyDescent="0.2">
      <c r="B51">
        <v>0.91565819999999998</v>
      </c>
      <c r="C51">
        <v>1.052001</v>
      </c>
      <c r="D51">
        <v>1.3292569999999999</v>
      </c>
      <c r="E51">
        <v>1.057374</v>
      </c>
      <c r="G51">
        <v>1.114547</v>
      </c>
    </row>
    <row r="52" spans="1:7" x14ac:dyDescent="0.2">
      <c r="C52">
        <v>0.94593110000000002</v>
      </c>
      <c r="D52">
        <v>1.4896149999999999</v>
      </c>
      <c r="E52">
        <v>0.72529239999999995</v>
      </c>
    </row>
    <row r="53" spans="1:7" x14ac:dyDescent="0.2">
      <c r="C53">
        <v>0.94636390000000004</v>
      </c>
      <c r="D53">
        <v>1.3953199999999999</v>
      </c>
      <c r="E53">
        <v>0.80745540000000005</v>
      </c>
    </row>
    <row r="54" spans="1:7" x14ac:dyDescent="0.2">
      <c r="C54">
        <v>1.1082959999999999</v>
      </c>
      <c r="D54">
        <v>0.96057250000000005</v>
      </c>
      <c r="E54">
        <v>0.89692000000000005</v>
      </c>
    </row>
    <row r="55" spans="1:7" x14ac:dyDescent="0.2">
      <c r="C55">
        <v>1.0702449999999999</v>
      </c>
      <c r="D55">
        <v>0.97277150000000001</v>
      </c>
      <c r="E55">
        <v>0.82892359999999998</v>
      </c>
    </row>
    <row r="56" spans="1:7" x14ac:dyDescent="0.2">
      <c r="C56">
        <v>0.83483030000000003</v>
      </c>
      <c r="D56">
        <v>1.111718</v>
      </c>
    </row>
    <row r="57" spans="1:7" x14ac:dyDescent="0.2">
      <c r="D57">
        <v>1.2468109999999999</v>
      </c>
    </row>
    <row r="58" spans="1:7" x14ac:dyDescent="0.2">
      <c r="D58">
        <v>1.253223</v>
      </c>
    </row>
    <row r="59" spans="1:7" x14ac:dyDescent="0.2">
      <c r="D59">
        <v>1.176739</v>
      </c>
    </row>
    <row r="60" spans="1:7" x14ac:dyDescent="0.2">
      <c r="D60">
        <v>1.109955</v>
      </c>
    </row>
    <row r="62" spans="1:7" x14ac:dyDescent="0.2">
      <c r="A62" t="s">
        <v>18</v>
      </c>
      <c r="B62">
        <v>2.1994790000000002</v>
      </c>
      <c r="C62">
        <v>0.74423119999999998</v>
      </c>
      <c r="D62">
        <v>1.5779030000000001</v>
      </c>
      <c r="E62">
        <v>1.3219050000000001</v>
      </c>
      <c r="F62">
        <v>1.673637</v>
      </c>
      <c r="G62">
        <v>1.0167729999999999</v>
      </c>
    </row>
    <row r="63" spans="1:7" x14ac:dyDescent="0.2">
      <c r="B63">
        <v>1.0258430000000001</v>
      </c>
      <c r="C63">
        <v>0.75797239999999999</v>
      </c>
      <c r="D63">
        <v>1.429816</v>
      </c>
      <c r="E63">
        <v>1.3734649999999999</v>
      </c>
      <c r="F63">
        <v>1.654774</v>
      </c>
      <c r="G63">
        <v>1.0805899999999999</v>
      </c>
    </row>
    <row r="64" spans="1:7" x14ac:dyDescent="0.2">
      <c r="B64">
        <v>0.69916999999999996</v>
      </c>
      <c r="C64">
        <v>0.76431919999999998</v>
      </c>
      <c r="D64">
        <v>1.3431519999999999</v>
      </c>
      <c r="E64">
        <v>0.81113210000000002</v>
      </c>
      <c r="F64">
        <v>1.8253600000000001</v>
      </c>
      <c r="G64">
        <v>1.31986</v>
      </c>
    </row>
    <row r="65" spans="2:7" x14ac:dyDescent="0.2">
      <c r="B65">
        <v>1.278213</v>
      </c>
      <c r="C65">
        <v>0.72484729999999997</v>
      </c>
      <c r="D65">
        <v>1.9540630000000001</v>
      </c>
      <c r="E65">
        <v>1.264578</v>
      </c>
      <c r="F65">
        <v>1.3439589999999999</v>
      </c>
      <c r="G65">
        <v>1.318028</v>
      </c>
    </row>
    <row r="66" spans="2:7" x14ac:dyDescent="0.2">
      <c r="B66">
        <v>0.8019906</v>
      </c>
      <c r="C66">
        <v>0.69723559999999996</v>
      </c>
      <c r="D66">
        <v>1.917537</v>
      </c>
      <c r="E66">
        <v>1.2597689999999999</v>
      </c>
      <c r="F66">
        <v>1.401678</v>
      </c>
      <c r="G66">
        <v>1.5259020000000001</v>
      </c>
    </row>
    <row r="67" spans="2:7" x14ac:dyDescent="0.2">
      <c r="B67">
        <v>0.8078516</v>
      </c>
      <c r="C67">
        <v>0.67971930000000003</v>
      </c>
      <c r="D67">
        <v>1.7550410000000001</v>
      </c>
      <c r="E67">
        <v>1.0932120000000001</v>
      </c>
      <c r="F67">
        <v>1.260513</v>
      </c>
      <c r="G67">
        <v>1.1141289999999999</v>
      </c>
    </row>
    <row r="68" spans="2:7" x14ac:dyDescent="0.2">
      <c r="B68">
        <v>0.81227760000000004</v>
      </c>
      <c r="C68">
        <v>0.74227010000000004</v>
      </c>
      <c r="D68">
        <v>1.7165410000000001</v>
      </c>
      <c r="E68">
        <v>1.4649509999999999</v>
      </c>
      <c r="F68">
        <v>1.478207</v>
      </c>
      <c r="G68">
        <v>1.152982</v>
      </c>
    </row>
    <row r="69" spans="2:7" x14ac:dyDescent="0.2">
      <c r="B69">
        <v>1.270805</v>
      </c>
      <c r="C69">
        <v>0.76346800000000004</v>
      </c>
      <c r="D69">
        <v>1.669028</v>
      </c>
      <c r="E69">
        <v>1.375292</v>
      </c>
      <c r="F69">
        <v>1.7145349999999999</v>
      </c>
      <c r="G69">
        <v>1.1365000000000001</v>
      </c>
    </row>
    <row r="70" spans="2:7" x14ac:dyDescent="0.2">
      <c r="B70">
        <v>0.797373</v>
      </c>
      <c r="C70">
        <v>0.73168449999999996</v>
      </c>
      <c r="D70">
        <v>1.598071</v>
      </c>
      <c r="E70">
        <v>1.5877220000000001</v>
      </c>
      <c r="F70">
        <v>1.6925790000000001</v>
      </c>
      <c r="G70">
        <v>1.168577</v>
      </c>
    </row>
    <row r="71" spans="2:7" x14ac:dyDescent="0.2">
      <c r="B71">
        <v>1.69811</v>
      </c>
      <c r="C71">
        <v>0.69887140000000003</v>
      </c>
      <c r="D71">
        <v>1.607181</v>
      </c>
      <c r="E71">
        <v>1.335629</v>
      </c>
      <c r="F71">
        <v>1.398309</v>
      </c>
      <c r="G71">
        <v>1.27376</v>
      </c>
    </row>
    <row r="72" spans="2:7" x14ac:dyDescent="0.2">
      <c r="B72">
        <v>0.95208749999999998</v>
      </c>
      <c r="C72">
        <v>0.7134817</v>
      </c>
      <c r="D72">
        <v>1.7416560000000001</v>
      </c>
      <c r="E72">
        <v>1.1515960000000001</v>
      </c>
      <c r="F72">
        <v>1.3761209999999999</v>
      </c>
      <c r="G72">
        <v>1.3045720000000001</v>
      </c>
    </row>
    <row r="73" spans="2:7" x14ac:dyDescent="0.2">
      <c r="B73">
        <v>0.72309570000000001</v>
      </c>
      <c r="C73">
        <v>0.66122230000000004</v>
      </c>
      <c r="D73">
        <v>1.7682199999999999</v>
      </c>
      <c r="E73">
        <v>1.197932</v>
      </c>
      <c r="F73">
        <v>1.6533260000000001</v>
      </c>
      <c r="G73">
        <v>1.4356409999999999</v>
      </c>
    </row>
    <row r="74" spans="2:7" x14ac:dyDescent="0.2">
      <c r="B74">
        <v>1.4544820000000001</v>
      </c>
      <c r="C74">
        <v>0.68461320000000003</v>
      </c>
      <c r="D74">
        <v>1.3534040000000001</v>
      </c>
      <c r="E74">
        <v>1.4998640000000001</v>
      </c>
      <c r="F74">
        <v>1.6875070000000001</v>
      </c>
      <c r="G74">
        <v>1.407923</v>
      </c>
    </row>
    <row r="75" spans="2:7" x14ac:dyDescent="0.2">
      <c r="B75">
        <v>1.262804</v>
      </c>
      <c r="C75">
        <v>0.71111950000000002</v>
      </c>
      <c r="D75">
        <v>1.084508</v>
      </c>
      <c r="E75">
        <v>1.3513580000000001</v>
      </c>
      <c r="F75">
        <v>1.238553</v>
      </c>
      <c r="G75">
        <v>1.4848969999999999</v>
      </c>
    </row>
    <row r="76" spans="2:7" x14ac:dyDescent="0.2">
      <c r="B76">
        <v>1.341116</v>
      </c>
      <c r="C76">
        <v>0.73533029999999999</v>
      </c>
      <c r="D76">
        <v>1.72557</v>
      </c>
      <c r="E76">
        <v>1.0115320000000001</v>
      </c>
      <c r="F76">
        <v>1.6148830000000001</v>
      </c>
      <c r="G76">
        <v>1.1700299999999999</v>
      </c>
    </row>
    <row r="77" spans="2:7" x14ac:dyDescent="0.2">
      <c r="B77">
        <v>0.84955219999999998</v>
      </c>
      <c r="C77">
        <v>0.79472109999999996</v>
      </c>
      <c r="D77">
        <v>1.170315</v>
      </c>
      <c r="E77">
        <v>1.6367940000000001</v>
      </c>
      <c r="F77">
        <v>1.4133070000000001</v>
      </c>
      <c r="G77">
        <v>1.404963</v>
      </c>
    </row>
    <row r="78" spans="2:7" x14ac:dyDescent="0.2">
      <c r="B78">
        <v>0.87693200000000004</v>
      </c>
      <c r="C78">
        <v>0.95280500000000001</v>
      </c>
      <c r="D78">
        <v>1.6313340000000001</v>
      </c>
      <c r="E78">
        <v>1.2721290000000001</v>
      </c>
      <c r="F78">
        <v>1.0698479999999999</v>
      </c>
      <c r="G78">
        <v>1.191513</v>
      </c>
    </row>
    <row r="79" spans="2:7" x14ac:dyDescent="0.2">
      <c r="B79">
        <v>0.79862100000000003</v>
      </c>
      <c r="C79">
        <v>0.77795349999999996</v>
      </c>
      <c r="D79">
        <v>1.1305890000000001</v>
      </c>
      <c r="E79">
        <v>1.279064</v>
      </c>
      <c r="F79">
        <v>2.0065499999999998</v>
      </c>
      <c r="G79">
        <v>1.2369270000000001</v>
      </c>
    </row>
    <row r="80" spans="2:7" x14ac:dyDescent="0.2">
      <c r="B80">
        <v>0.81459079999999995</v>
      </c>
      <c r="C80">
        <v>0.77001540000000002</v>
      </c>
      <c r="D80">
        <v>1.8859630000000001</v>
      </c>
      <c r="E80">
        <v>1.2249369999999999</v>
      </c>
      <c r="F80">
        <v>1.387545</v>
      </c>
      <c r="G80">
        <v>1.1002540000000001</v>
      </c>
    </row>
    <row r="81" spans="2:7" x14ac:dyDescent="0.2">
      <c r="B81">
        <v>0.81735409999999997</v>
      </c>
      <c r="C81">
        <v>1.644247</v>
      </c>
      <c r="D81">
        <v>1.3652690000000001</v>
      </c>
      <c r="E81">
        <v>1.1986490000000001</v>
      </c>
      <c r="F81">
        <v>2.6586620000000001</v>
      </c>
      <c r="G81">
        <v>1.3845229999999999</v>
      </c>
    </row>
    <row r="82" spans="2:7" x14ac:dyDescent="0.2">
      <c r="B82">
        <v>0.82279179999999996</v>
      </c>
      <c r="C82">
        <v>0.66750240000000005</v>
      </c>
      <c r="D82">
        <v>1.6022829999999999</v>
      </c>
      <c r="E82">
        <v>1.2104029999999999</v>
      </c>
      <c r="F82">
        <v>1.994186</v>
      </c>
      <c r="G82">
        <v>1.328997</v>
      </c>
    </row>
    <row r="83" spans="2:7" x14ac:dyDescent="0.2">
      <c r="B83">
        <v>1.285874</v>
      </c>
      <c r="C83">
        <v>0.70089489999999999</v>
      </c>
      <c r="D83">
        <v>1.4264289999999999</v>
      </c>
      <c r="E83">
        <v>1.5364880000000001</v>
      </c>
      <c r="F83">
        <v>2.4834450000000001</v>
      </c>
      <c r="G83">
        <v>1.0401910000000001</v>
      </c>
    </row>
    <row r="84" spans="2:7" x14ac:dyDescent="0.2">
      <c r="B84">
        <v>0.67841779999999996</v>
      </c>
      <c r="C84">
        <v>0.73618170000000005</v>
      </c>
      <c r="D84">
        <v>2.1299260000000002</v>
      </c>
      <c r="E84">
        <v>1.3392839999999999</v>
      </c>
      <c r="F84">
        <v>2.4546610000000002</v>
      </c>
      <c r="G84">
        <v>0.99713969999999996</v>
      </c>
    </row>
    <row r="85" spans="2:7" x14ac:dyDescent="0.2">
      <c r="B85">
        <v>0.7342206</v>
      </c>
      <c r="C85">
        <v>0.80671060000000006</v>
      </c>
      <c r="D85">
        <v>1.5292490000000001</v>
      </c>
      <c r="E85">
        <v>1.0474250000000001</v>
      </c>
      <c r="F85">
        <v>2.8504640000000001</v>
      </c>
      <c r="G85">
        <v>1.1182749999999999</v>
      </c>
    </row>
    <row r="86" spans="2:7" x14ac:dyDescent="0.2">
      <c r="B86">
        <v>0.71256799999999998</v>
      </c>
      <c r="C86">
        <v>0.74209630000000004</v>
      </c>
      <c r="D86">
        <v>2.13158</v>
      </c>
      <c r="E86">
        <v>1.4091309999999999</v>
      </c>
      <c r="F86">
        <v>1.9899960000000001</v>
      </c>
      <c r="G86">
        <v>1.2869349999999999</v>
      </c>
    </row>
    <row r="87" spans="2:7" x14ac:dyDescent="0.2">
      <c r="B87">
        <v>0.72678169999999997</v>
      </c>
      <c r="C87">
        <v>0.73140369999999999</v>
      </c>
      <c r="D87">
        <v>1.7265239999999999</v>
      </c>
      <c r="E87">
        <v>1.7266269999999999</v>
      </c>
      <c r="F87">
        <v>1.3718520000000001</v>
      </c>
      <c r="G87">
        <v>1.1186929999999999</v>
      </c>
    </row>
    <row r="88" spans="2:7" x14ac:dyDescent="0.2">
      <c r="B88">
        <v>0.75759799999999999</v>
      </c>
      <c r="C88">
        <v>0.72100969999999998</v>
      </c>
      <c r="D88">
        <v>1.827156</v>
      </c>
      <c r="E88">
        <v>1.0027109999999999</v>
      </c>
      <c r="F88">
        <v>1.28386</v>
      </c>
      <c r="G88">
        <v>1.108215</v>
      </c>
    </row>
    <row r="89" spans="2:7" x14ac:dyDescent="0.2">
      <c r="C89">
        <v>0.67876999999999998</v>
      </c>
      <c r="D89">
        <v>1.895332</v>
      </c>
      <c r="E89">
        <v>1.6765829999999999</v>
      </c>
      <c r="F89">
        <v>1.680714</v>
      </c>
      <c r="G89">
        <v>1.2054020000000001</v>
      </c>
    </row>
    <row r="90" spans="2:7" x14ac:dyDescent="0.2">
      <c r="C90">
        <v>0.68674369999999996</v>
      </c>
      <c r="D90">
        <v>1.584749</v>
      </c>
      <c r="E90">
        <v>1.406612</v>
      </c>
      <c r="F90">
        <v>1.4193199999999999</v>
      </c>
      <c r="G90">
        <v>1.1738139999999999</v>
      </c>
    </row>
    <row r="91" spans="2:7" x14ac:dyDescent="0.2">
      <c r="C91">
        <v>0.8663554</v>
      </c>
      <c r="D91">
        <v>1.576392</v>
      </c>
      <c r="E91">
        <v>1.0486059999999999</v>
      </c>
      <c r="F91">
        <v>1.424806</v>
      </c>
      <c r="G91">
        <v>1.0976429999999999</v>
      </c>
    </row>
    <row r="92" spans="2:7" x14ac:dyDescent="0.2">
      <c r="D92">
        <v>1.3121620000000001</v>
      </c>
      <c r="E92">
        <v>1.216567</v>
      </c>
      <c r="F92">
        <v>1.430226</v>
      </c>
      <c r="G92">
        <v>1.0888930000000001</v>
      </c>
    </row>
    <row r="93" spans="2:7" x14ac:dyDescent="0.2">
      <c r="D93">
        <v>1.820908</v>
      </c>
      <c r="E93">
        <v>1.187065</v>
      </c>
      <c r="F93">
        <v>1.4051149999999999</v>
      </c>
      <c r="G93">
        <v>1.153597</v>
      </c>
    </row>
    <row r="94" spans="2:7" x14ac:dyDescent="0.2">
      <c r="D94">
        <v>1.630474</v>
      </c>
      <c r="E94">
        <v>1.388601</v>
      </c>
      <c r="F94">
        <v>1.447011</v>
      </c>
      <c r="G94">
        <v>1.292948</v>
      </c>
    </row>
    <row r="95" spans="2:7" x14ac:dyDescent="0.2">
      <c r="D95">
        <v>1.909394</v>
      </c>
      <c r="E95">
        <v>2.0390549999999998</v>
      </c>
      <c r="F95">
        <v>1.5178119999999999</v>
      </c>
      <c r="G95">
        <v>1.421027</v>
      </c>
    </row>
    <row r="96" spans="2:7" x14ac:dyDescent="0.2">
      <c r="D96">
        <v>1.7036640000000001</v>
      </c>
      <c r="E96">
        <v>1.388606</v>
      </c>
      <c r="F96">
        <v>1.540726</v>
      </c>
      <c r="G96">
        <v>1.1173299999999999</v>
      </c>
    </row>
    <row r="97" spans="4:7" x14ac:dyDescent="0.2">
      <c r="D97">
        <v>1.528211</v>
      </c>
      <c r="E97">
        <v>1.3638779999999999</v>
      </c>
      <c r="F97">
        <v>1.566154</v>
      </c>
      <c r="G97">
        <v>1.3244370000000001</v>
      </c>
    </row>
    <row r="98" spans="4:7" x14ac:dyDescent="0.2">
      <c r="D98">
        <v>1.440736</v>
      </c>
      <c r="E98">
        <v>1.5693269999999999</v>
      </c>
      <c r="F98">
        <v>1.7298450000000001</v>
      </c>
      <c r="G98">
        <v>1.281863</v>
      </c>
    </row>
    <row r="99" spans="4:7" x14ac:dyDescent="0.2">
      <c r="D99">
        <v>1.643886</v>
      </c>
      <c r="E99">
        <v>1.4484779999999999</v>
      </c>
      <c r="F99">
        <v>1.5578860000000001</v>
      </c>
      <c r="G99">
        <v>0.91065439999999998</v>
      </c>
    </row>
    <row r="100" spans="4:7" x14ac:dyDescent="0.2">
      <c r="D100">
        <v>1.571458</v>
      </c>
      <c r="F100">
        <v>1.300217</v>
      </c>
      <c r="G100">
        <v>1.2196689999999999</v>
      </c>
    </row>
    <row r="101" spans="4:7" x14ac:dyDescent="0.2">
      <c r="D101">
        <v>1.4581759999999999</v>
      </c>
      <c r="F101">
        <v>1.329861</v>
      </c>
      <c r="G101">
        <v>1.159133</v>
      </c>
    </row>
    <row r="102" spans="4:7" x14ac:dyDescent="0.2">
      <c r="D102">
        <v>1.4683520000000001</v>
      </c>
      <c r="F102">
        <v>1.2895509999999999</v>
      </c>
      <c r="G102">
        <v>1.206142</v>
      </c>
    </row>
    <row r="103" spans="4:7" x14ac:dyDescent="0.2">
      <c r="D103">
        <v>1.9424790000000001</v>
      </c>
      <c r="F103">
        <v>1.602938</v>
      </c>
      <c r="G103">
        <v>1.3992800000000001</v>
      </c>
    </row>
    <row r="104" spans="4:7" x14ac:dyDescent="0.2">
      <c r="D104">
        <v>1.8076700000000001</v>
      </c>
      <c r="F104">
        <v>1.310103</v>
      </c>
      <c r="G104">
        <v>1.2109019999999999</v>
      </c>
    </row>
    <row r="105" spans="4:7" x14ac:dyDescent="0.2">
      <c r="D105">
        <v>1.7411570000000001</v>
      </c>
      <c r="F105">
        <v>1.4210179999999999</v>
      </c>
    </row>
    <row r="106" spans="4:7" x14ac:dyDescent="0.2">
      <c r="F106">
        <v>1.2917350000000001</v>
      </c>
    </row>
    <row r="107" spans="4:7" x14ac:dyDescent="0.2">
      <c r="F107">
        <v>1.4002079999999999</v>
      </c>
    </row>
    <row r="108" spans="4:7" x14ac:dyDescent="0.2">
      <c r="F108">
        <v>1.279955</v>
      </c>
    </row>
    <row r="109" spans="4:7" x14ac:dyDescent="0.2">
      <c r="F109">
        <v>1.3285910000000001</v>
      </c>
    </row>
    <row r="110" spans="4:7" x14ac:dyDescent="0.2">
      <c r="F110">
        <v>1.937327</v>
      </c>
    </row>
    <row r="111" spans="4:7" x14ac:dyDescent="0.2">
      <c r="F111">
        <v>1.966432</v>
      </c>
    </row>
    <row r="112" spans="4:7" x14ac:dyDescent="0.2">
      <c r="F112">
        <v>1.045455</v>
      </c>
    </row>
    <row r="114" spans="1:7" x14ac:dyDescent="0.2">
      <c r="A114" t="s">
        <v>19</v>
      </c>
      <c r="B114">
        <v>1.2469440000000001</v>
      </c>
      <c r="C114">
        <v>0.6668946</v>
      </c>
      <c r="D114">
        <v>1.161108</v>
      </c>
      <c r="E114">
        <v>0.64249270000000003</v>
      </c>
      <c r="F114">
        <v>1.8599129999999999</v>
      </c>
      <c r="G114">
        <v>0.81447720000000001</v>
      </c>
    </row>
    <row r="115" spans="1:7" x14ac:dyDescent="0.2">
      <c r="B115">
        <v>1.3714999999999999</v>
      </c>
      <c r="C115">
        <v>0.91938439999999999</v>
      </c>
      <c r="D115">
        <v>1.072416</v>
      </c>
      <c r="E115">
        <v>0.70897569999999999</v>
      </c>
      <c r="F115">
        <v>1.7492099999999999</v>
      </c>
      <c r="G115">
        <v>0.96718309999999996</v>
      </c>
    </row>
    <row r="116" spans="1:7" x14ac:dyDescent="0.2">
      <c r="B116">
        <v>1.101315</v>
      </c>
      <c r="C116">
        <v>0.87741360000000002</v>
      </c>
      <c r="D116">
        <v>2.4845899999999999</v>
      </c>
      <c r="E116">
        <v>0.75264200000000003</v>
      </c>
      <c r="F116">
        <v>1.7016260000000001</v>
      </c>
      <c r="G116">
        <v>0.8591879</v>
      </c>
    </row>
    <row r="117" spans="1:7" x14ac:dyDescent="0.2">
      <c r="B117">
        <v>0.92997039999999997</v>
      </c>
      <c r="C117">
        <v>0.87983789999999995</v>
      </c>
      <c r="D117">
        <v>1.186248</v>
      </c>
      <c r="E117">
        <v>0.80518190000000001</v>
      </c>
      <c r="F117">
        <v>1.7424820000000001</v>
      </c>
      <c r="G117">
        <v>0.88749869999999997</v>
      </c>
    </row>
    <row r="118" spans="1:7" x14ac:dyDescent="0.2">
      <c r="B118">
        <v>1.203565</v>
      </c>
      <c r="C118">
        <v>1.216356</v>
      </c>
      <c r="D118">
        <v>0.90666690000000005</v>
      </c>
      <c r="E118">
        <v>0.81246189999999996</v>
      </c>
      <c r="F118">
        <v>1.7113320000000001</v>
      </c>
      <c r="G118">
        <v>0.70684999999999998</v>
      </c>
    </row>
    <row r="119" spans="1:7" x14ac:dyDescent="0.2">
      <c r="B119">
        <v>1.2167220000000001</v>
      </c>
      <c r="C119">
        <v>0.51239840000000003</v>
      </c>
      <c r="D119">
        <v>0.99485559999999995</v>
      </c>
      <c r="E119">
        <v>0.78168150000000003</v>
      </c>
      <c r="F119">
        <v>1.929573</v>
      </c>
      <c r="G119">
        <v>0.90949740000000001</v>
      </c>
    </row>
    <row r="120" spans="1:7" x14ac:dyDescent="0.2">
      <c r="B120">
        <v>0.94676950000000004</v>
      </c>
      <c r="C120">
        <v>0.50865360000000004</v>
      </c>
      <c r="D120">
        <v>1.0794299999999999</v>
      </c>
      <c r="E120">
        <v>0.79309130000000005</v>
      </c>
      <c r="F120">
        <v>1.7234229999999999</v>
      </c>
      <c r="G120">
        <v>0.7681673</v>
      </c>
    </row>
    <row r="121" spans="1:7" x14ac:dyDescent="0.2">
      <c r="B121">
        <v>0.76355919999999999</v>
      </c>
      <c r="C121">
        <v>0.61006499999999997</v>
      </c>
      <c r="D121">
        <v>0.99874609999999997</v>
      </c>
      <c r="E121">
        <v>0.77087470000000002</v>
      </c>
      <c r="F121">
        <v>1.7845979999999999</v>
      </c>
      <c r="G121">
        <v>0.78619479999999997</v>
      </c>
    </row>
    <row r="122" spans="1:7" x14ac:dyDescent="0.2">
      <c r="B122">
        <v>1.0363789999999999</v>
      </c>
      <c r="C122">
        <v>0.75204470000000001</v>
      </c>
      <c r="D122">
        <v>1.867051</v>
      </c>
      <c r="E122">
        <v>0.67870770000000002</v>
      </c>
      <c r="F122">
        <v>1.9285140000000001</v>
      </c>
      <c r="G122">
        <v>1.072454</v>
      </c>
    </row>
    <row r="123" spans="1:7" x14ac:dyDescent="0.2">
      <c r="B123">
        <v>1.0744549999999999</v>
      </c>
      <c r="C123">
        <v>0.77443969999999995</v>
      </c>
      <c r="D123">
        <v>1.797339</v>
      </c>
      <c r="E123">
        <v>0.6096376</v>
      </c>
      <c r="F123">
        <v>1.6478010000000001</v>
      </c>
      <c r="G123">
        <v>0.83371050000000002</v>
      </c>
    </row>
    <row r="124" spans="1:7" x14ac:dyDescent="0.2">
      <c r="B124">
        <v>1.223544</v>
      </c>
      <c r="C124">
        <v>0.62150879999999997</v>
      </c>
      <c r="D124">
        <v>1.540924</v>
      </c>
      <c r="E124">
        <v>0.78481350000000005</v>
      </c>
      <c r="F124">
        <v>1.611639</v>
      </c>
      <c r="G124">
        <v>0.78372229999999998</v>
      </c>
    </row>
    <row r="125" spans="1:7" x14ac:dyDescent="0.2">
      <c r="B125">
        <v>1.2139169999999999</v>
      </c>
      <c r="C125">
        <v>0.62773159999999995</v>
      </c>
      <c r="D125">
        <v>1.6521939999999999</v>
      </c>
      <c r="E125">
        <v>0.72684329999999997</v>
      </c>
      <c r="F125">
        <v>1.646555</v>
      </c>
      <c r="G125">
        <v>1.0646139999999999</v>
      </c>
    </row>
    <row r="126" spans="1:7" x14ac:dyDescent="0.2">
      <c r="B126">
        <v>0.67728250000000001</v>
      </c>
      <c r="C126">
        <v>0.81269539999999996</v>
      </c>
      <c r="D126">
        <v>1.1956720000000001</v>
      </c>
      <c r="E126">
        <v>0.9626671</v>
      </c>
      <c r="F126">
        <v>1.8104370000000001</v>
      </c>
      <c r="G126">
        <v>1.3199829999999999</v>
      </c>
    </row>
    <row r="127" spans="1:7" x14ac:dyDescent="0.2">
      <c r="B127">
        <v>0.97786969999999995</v>
      </c>
      <c r="C127">
        <v>0.80678819999999996</v>
      </c>
      <c r="D127">
        <v>1.094635</v>
      </c>
      <c r="E127">
        <v>0.85621449999999999</v>
      </c>
      <c r="F127">
        <v>1.774505</v>
      </c>
      <c r="G127">
        <v>1.24</v>
      </c>
    </row>
    <row r="128" spans="1:7" x14ac:dyDescent="0.2">
      <c r="B128">
        <v>1.3880330000000001</v>
      </c>
      <c r="C128">
        <v>0.74333669999999996</v>
      </c>
      <c r="D128">
        <v>0.83663160000000003</v>
      </c>
      <c r="E128">
        <v>0.56570810000000005</v>
      </c>
      <c r="F128">
        <v>1.782235</v>
      </c>
      <c r="G128">
        <v>1.237185</v>
      </c>
    </row>
    <row r="129" spans="2:7" x14ac:dyDescent="0.2">
      <c r="B129">
        <v>0.79550290000000001</v>
      </c>
      <c r="C129">
        <v>0.90805809999999998</v>
      </c>
      <c r="D129">
        <v>2.746855</v>
      </c>
      <c r="E129">
        <v>0.6022132</v>
      </c>
      <c r="F129">
        <v>1.8082400000000001</v>
      </c>
      <c r="G129">
        <v>0.93609710000000002</v>
      </c>
    </row>
    <row r="130" spans="2:7" x14ac:dyDescent="0.2">
      <c r="B130">
        <v>0.99204630000000005</v>
      </c>
      <c r="C130">
        <v>0.55829359999999995</v>
      </c>
      <c r="D130">
        <v>2.263363</v>
      </c>
      <c r="E130">
        <v>0.83247360000000004</v>
      </c>
      <c r="F130">
        <v>1.829898</v>
      </c>
      <c r="G130">
        <v>1.11947</v>
      </c>
    </row>
    <row r="131" spans="2:7" x14ac:dyDescent="0.2">
      <c r="B131">
        <v>0.82812730000000001</v>
      </c>
      <c r="C131">
        <v>0.51513120000000001</v>
      </c>
      <c r="D131">
        <v>0.88622780000000001</v>
      </c>
      <c r="E131">
        <v>0.51859290000000002</v>
      </c>
      <c r="F131">
        <v>1.6665779999999999</v>
      </c>
      <c r="G131">
        <v>1.154077</v>
      </c>
    </row>
    <row r="132" spans="2:7" x14ac:dyDescent="0.2">
      <c r="B132">
        <v>0.97617419999999999</v>
      </c>
      <c r="C132">
        <v>0.64073500000000005</v>
      </c>
      <c r="D132">
        <v>1.0315380000000001</v>
      </c>
      <c r="E132">
        <v>0.67047939999999995</v>
      </c>
      <c r="F132">
        <v>1.7558530000000001</v>
      </c>
      <c r="G132">
        <v>1.2227159999999999</v>
      </c>
    </row>
    <row r="133" spans="2:7" x14ac:dyDescent="0.2">
      <c r="B133">
        <v>0.98969560000000001</v>
      </c>
      <c r="C133">
        <v>0.9181262</v>
      </c>
      <c r="D133">
        <v>0.98158049999999997</v>
      </c>
      <c r="E133">
        <v>0.79504719999999995</v>
      </c>
      <c r="F133">
        <v>1.826317</v>
      </c>
      <c r="G133">
        <v>0.99723320000000004</v>
      </c>
    </row>
    <row r="134" spans="2:7" x14ac:dyDescent="0.2">
      <c r="B134">
        <v>1.1307750000000001</v>
      </c>
      <c r="C134">
        <v>0.8587747</v>
      </c>
      <c r="D134">
        <v>1.0798129999999999</v>
      </c>
      <c r="E134">
        <v>0.65518900000000002</v>
      </c>
      <c r="F134">
        <v>1.7073670000000001</v>
      </c>
      <c r="G134">
        <v>0.74439670000000002</v>
      </c>
    </row>
    <row r="135" spans="2:7" x14ac:dyDescent="0.2">
      <c r="B135">
        <v>1.043504</v>
      </c>
      <c r="C135">
        <v>0.71177509999999999</v>
      </c>
      <c r="D135">
        <v>1.246737</v>
      </c>
      <c r="E135">
        <v>0.65089079999999999</v>
      </c>
      <c r="F135">
        <v>1.8424370000000001</v>
      </c>
      <c r="G135">
        <v>0.77250790000000003</v>
      </c>
    </row>
    <row r="136" spans="2:7" x14ac:dyDescent="0.2">
      <c r="B136">
        <v>0.98429069999999996</v>
      </c>
      <c r="C136">
        <v>0.59136239999999995</v>
      </c>
      <c r="D136">
        <v>1.2103950000000001</v>
      </c>
      <c r="E136">
        <v>0.86601649999999997</v>
      </c>
      <c r="F136">
        <v>1.867146</v>
      </c>
      <c r="G136">
        <v>0.68955979999999995</v>
      </c>
    </row>
    <row r="137" spans="2:7" x14ac:dyDescent="0.2">
      <c r="B137">
        <v>0.79816640000000005</v>
      </c>
      <c r="C137">
        <v>0.67075680000000004</v>
      </c>
      <c r="D137">
        <v>1.0975509999999999</v>
      </c>
      <c r="E137">
        <v>0.7351607</v>
      </c>
      <c r="F137">
        <v>1.903529</v>
      </c>
      <c r="G137">
        <v>0.41185159999999998</v>
      </c>
    </row>
    <row r="138" spans="2:7" x14ac:dyDescent="0.2">
      <c r="B138">
        <v>0.89134530000000001</v>
      </c>
      <c r="C138">
        <v>0.51786969999999999</v>
      </c>
      <c r="D138">
        <v>1.281736</v>
      </c>
      <c r="E138">
        <v>0.62041049999999998</v>
      </c>
      <c r="F138">
        <v>1.96469</v>
      </c>
      <c r="G138">
        <v>0.52626930000000005</v>
      </c>
    </row>
    <row r="139" spans="2:7" x14ac:dyDescent="0.2">
      <c r="B139">
        <v>0.88940640000000004</v>
      </c>
      <c r="C139">
        <v>0.62294380000000005</v>
      </c>
      <c r="D139">
        <v>0.82676450000000001</v>
      </c>
      <c r="E139">
        <v>0.7141286</v>
      </c>
      <c r="F139">
        <v>1.829326</v>
      </c>
      <c r="G139">
        <v>0.57491720000000002</v>
      </c>
    </row>
    <row r="140" spans="2:7" x14ac:dyDescent="0.2">
      <c r="B140">
        <v>0.99741579999999996</v>
      </c>
      <c r="C140">
        <v>0.63456310000000005</v>
      </c>
      <c r="D140">
        <v>1.184156</v>
      </c>
      <c r="E140">
        <v>0.74263900000000005</v>
      </c>
      <c r="F140">
        <v>1.9182060000000001</v>
      </c>
      <c r="G140">
        <v>0.72607060000000001</v>
      </c>
    </row>
    <row r="141" spans="2:7" x14ac:dyDescent="0.2">
      <c r="B141">
        <v>0.77524919999999997</v>
      </c>
      <c r="C141">
        <v>0.81931030000000005</v>
      </c>
      <c r="D141">
        <v>0.94261430000000002</v>
      </c>
      <c r="E141">
        <v>0.69409430000000005</v>
      </c>
      <c r="F141">
        <v>1.8002100000000001</v>
      </c>
      <c r="G141">
        <v>0.73688589999999998</v>
      </c>
    </row>
    <row r="142" spans="2:7" x14ac:dyDescent="0.2">
      <c r="B142">
        <v>0.71599820000000003</v>
      </c>
      <c r="C142">
        <v>0.8651915</v>
      </c>
      <c r="D142">
        <v>0.99500279999999997</v>
      </c>
      <c r="E142">
        <v>0.72479260000000001</v>
      </c>
      <c r="F142">
        <v>1.7278549999999999</v>
      </c>
      <c r="G142">
        <v>0.55565140000000002</v>
      </c>
    </row>
    <row r="143" spans="2:7" x14ac:dyDescent="0.2">
      <c r="B143">
        <v>0.85354669999999999</v>
      </c>
      <c r="C143">
        <v>0.78685570000000005</v>
      </c>
      <c r="D143">
        <v>1.0061340000000001</v>
      </c>
      <c r="E143">
        <v>0.83014690000000002</v>
      </c>
      <c r="F143">
        <v>1.8689819999999999</v>
      </c>
      <c r="G143">
        <v>0.57481099999999996</v>
      </c>
    </row>
    <row r="144" spans="2:7" x14ac:dyDescent="0.2">
      <c r="B144">
        <v>0.75745799999999996</v>
      </c>
      <c r="C144">
        <v>0.80447139999999995</v>
      </c>
      <c r="E144">
        <v>0.87939920000000005</v>
      </c>
      <c r="F144">
        <v>1.663001</v>
      </c>
      <c r="G144">
        <v>0.55935219999999997</v>
      </c>
    </row>
    <row r="145" spans="2:7" x14ac:dyDescent="0.2">
      <c r="B145">
        <v>1.032619</v>
      </c>
      <c r="C145">
        <v>0.92465189999999997</v>
      </c>
      <c r="E145">
        <v>0.65571400000000002</v>
      </c>
      <c r="F145">
        <v>1.7426790000000001</v>
      </c>
      <c r="G145">
        <v>0.49488880000000002</v>
      </c>
    </row>
    <row r="146" spans="2:7" x14ac:dyDescent="0.2">
      <c r="B146">
        <v>0.85606590000000005</v>
      </c>
      <c r="C146">
        <v>0.80546770000000001</v>
      </c>
      <c r="E146">
        <v>0.93706650000000002</v>
      </c>
      <c r="F146">
        <v>1.79491</v>
      </c>
      <c r="G146">
        <v>0.55444689999999996</v>
      </c>
    </row>
    <row r="147" spans="2:7" x14ac:dyDescent="0.2">
      <c r="B147">
        <v>1.046125</v>
      </c>
      <c r="C147">
        <v>0.53933909999999996</v>
      </c>
      <c r="E147">
        <v>0.80566729999999998</v>
      </c>
      <c r="G147">
        <v>0.63822009999999996</v>
      </c>
    </row>
    <row r="148" spans="2:7" x14ac:dyDescent="0.2">
      <c r="B148">
        <v>1.2309570000000001</v>
      </c>
      <c r="C148">
        <v>0.64563879999999996</v>
      </c>
      <c r="E148">
        <v>0.72726080000000004</v>
      </c>
      <c r="G148">
        <v>0.63673829999999998</v>
      </c>
    </row>
    <row r="149" spans="2:7" x14ac:dyDescent="0.2">
      <c r="B149">
        <v>0.94908199999999998</v>
      </c>
      <c r="C149">
        <v>0.9235565</v>
      </c>
      <c r="E149">
        <v>0.78079699999999996</v>
      </c>
      <c r="G149">
        <v>0.58479139999999996</v>
      </c>
    </row>
    <row r="150" spans="2:7" x14ac:dyDescent="0.2">
      <c r="B150">
        <v>1.058565</v>
      </c>
      <c r="C150">
        <v>0.78104609999999997</v>
      </c>
      <c r="G150">
        <v>0.53605150000000001</v>
      </c>
    </row>
    <row r="151" spans="2:7" x14ac:dyDescent="0.2">
      <c r="B151">
        <v>0.91707459999999996</v>
      </c>
      <c r="C151">
        <v>0.8634252</v>
      </c>
    </row>
    <row r="152" spans="2:7" x14ac:dyDescent="0.2">
      <c r="B152">
        <v>1.435195</v>
      </c>
      <c r="C152">
        <v>0.75273820000000002</v>
      </c>
    </row>
    <row r="153" spans="2:7" x14ac:dyDescent="0.2">
      <c r="B153">
        <v>0.90120259999999996</v>
      </c>
      <c r="C153">
        <v>0.70847470000000001</v>
      </c>
    </row>
    <row r="154" spans="2:7" x14ac:dyDescent="0.2">
      <c r="B154">
        <v>1.1469739999999999</v>
      </c>
    </row>
    <row r="155" spans="2:7" x14ac:dyDescent="0.2">
      <c r="B155">
        <v>0.72807880000000003</v>
      </c>
    </row>
    <row r="156" spans="2:7" x14ac:dyDescent="0.2">
      <c r="B156">
        <v>0.91045120000000002</v>
      </c>
    </row>
    <row r="157" spans="2:7" x14ac:dyDescent="0.2">
      <c r="B157">
        <v>1.121021</v>
      </c>
    </row>
    <row r="158" spans="2:7" x14ac:dyDescent="0.2">
      <c r="B158">
        <v>0.87606340000000005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D5E9-429C-A846-AF57-C774E378B4ED}">
  <dimension ref="A1:P34"/>
  <sheetViews>
    <sheetView workbookViewId="0">
      <selection activeCell="G42" sqref="G42"/>
    </sheetView>
  </sheetViews>
  <sheetFormatPr baseColWidth="10" defaultRowHeight="16" x14ac:dyDescent="0.2"/>
  <cols>
    <col min="5" max="5" width="12.6640625" bestFit="1" customWidth="1"/>
    <col min="6" max="6" width="15.83203125" bestFit="1" customWidth="1"/>
    <col min="7" max="7" width="5.1640625" customWidth="1"/>
    <col min="12" max="12" width="15.83203125" bestFit="1" customWidth="1"/>
    <col min="13" max="13" width="4.83203125" customWidth="1"/>
    <col min="18" max="18" width="15.83203125" bestFit="1" customWidth="1"/>
  </cols>
  <sheetData>
    <row r="1" spans="1:16" x14ac:dyDescent="0.2">
      <c r="B1" t="s">
        <v>11</v>
      </c>
      <c r="H1" t="s">
        <v>13</v>
      </c>
      <c r="N1" t="s">
        <v>15</v>
      </c>
    </row>
    <row r="2" spans="1:16" x14ac:dyDescent="0.2">
      <c r="B2" t="s">
        <v>28</v>
      </c>
      <c r="C2" t="s">
        <v>29</v>
      </c>
      <c r="D2" t="s">
        <v>30</v>
      </c>
      <c r="H2" t="s">
        <v>28</v>
      </c>
      <c r="I2" t="s">
        <v>29</v>
      </c>
      <c r="J2" t="s">
        <v>30</v>
      </c>
      <c r="N2" t="s">
        <v>28</v>
      </c>
      <c r="O2" t="s">
        <v>29</v>
      </c>
      <c r="P2" t="s">
        <v>30</v>
      </c>
    </row>
    <row r="3" spans="1:16" x14ac:dyDescent="0.2">
      <c r="A3" t="s">
        <v>31</v>
      </c>
      <c r="B3">
        <v>1</v>
      </c>
      <c r="C3">
        <v>17</v>
      </c>
      <c r="D3">
        <f>B3/C3*100</f>
        <v>5.8823529411764701</v>
      </c>
      <c r="H3">
        <v>1</v>
      </c>
      <c r="I3">
        <v>17</v>
      </c>
      <c r="J3">
        <f>H3/I3*100</f>
        <v>5.8823529411764701</v>
      </c>
      <c r="N3">
        <v>0</v>
      </c>
      <c r="O3">
        <v>12</v>
      </c>
      <c r="P3">
        <f>N3/O3*100</f>
        <v>0</v>
      </c>
    </row>
    <row r="4" spans="1:16" x14ac:dyDescent="0.2">
      <c r="A4" t="s">
        <v>32</v>
      </c>
      <c r="B4">
        <v>4</v>
      </c>
      <c r="C4">
        <v>15</v>
      </c>
      <c r="D4">
        <f>B4/C4*100</f>
        <v>26.666666666666668</v>
      </c>
      <c r="H4">
        <v>2</v>
      </c>
      <c r="I4">
        <v>17</v>
      </c>
      <c r="J4">
        <f>H4/I4*100</f>
        <v>11.76470588235294</v>
      </c>
      <c r="N4">
        <v>0</v>
      </c>
      <c r="O4">
        <v>11</v>
      </c>
      <c r="P4">
        <f>N4/O4*100</f>
        <v>0</v>
      </c>
    </row>
    <row r="5" spans="1:16" x14ac:dyDescent="0.2">
      <c r="A5" t="s">
        <v>33</v>
      </c>
      <c r="B5">
        <v>7</v>
      </c>
      <c r="C5">
        <v>17</v>
      </c>
      <c r="D5">
        <f>B5/C5*100</f>
        <v>41.17647058823529</v>
      </c>
      <c r="H5">
        <v>4</v>
      </c>
      <c r="I5">
        <v>19</v>
      </c>
      <c r="J5">
        <f>H5/I5*100</f>
        <v>21.052631578947366</v>
      </c>
      <c r="N5">
        <v>0</v>
      </c>
      <c r="O5">
        <v>16</v>
      </c>
      <c r="P5">
        <f>N5/O5*100</f>
        <v>0</v>
      </c>
    </row>
    <row r="6" spans="1:16" x14ac:dyDescent="0.2">
      <c r="A6" t="s">
        <v>34</v>
      </c>
      <c r="B6">
        <v>10</v>
      </c>
      <c r="C6">
        <v>18</v>
      </c>
      <c r="D6">
        <f>B6/C6*100</f>
        <v>55.555555555555557</v>
      </c>
      <c r="H6">
        <v>7</v>
      </c>
      <c r="I6">
        <v>19</v>
      </c>
      <c r="J6">
        <f>H6/I6*100</f>
        <v>36.84210526315789</v>
      </c>
      <c r="N6">
        <v>0</v>
      </c>
      <c r="O6">
        <v>14</v>
      </c>
      <c r="P6">
        <f>N6/O6*100</f>
        <v>0</v>
      </c>
    </row>
    <row r="7" spans="1:16" x14ac:dyDescent="0.2">
      <c r="A7" t="s">
        <v>35</v>
      </c>
      <c r="B7">
        <v>11</v>
      </c>
      <c r="C7">
        <v>16</v>
      </c>
      <c r="D7">
        <f>B7/C7*100</f>
        <v>68.75</v>
      </c>
      <c r="H7">
        <v>10</v>
      </c>
      <c r="I7">
        <v>16</v>
      </c>
      <c r="J7">
        <f>H7/I7*100</f>
        <v>62.5</v>
      </c>
      <c r="N7">
        <v>3</v>
      </c>
      <c r="O7">
        <v>13</v>
      </c>
      <c r="P7">
        <f>N7/O7*100</f>
        <v>23.076923076923077</v>
      </c>
    </row>
    <row r="9" spans="1:16" x14ac:dyDescent="0.2">
      <c r="A9" t="s">
        <v>24</v>
      </c>
    </row>
    <row r="10" spans="1:16" x14ac:dyDescent="0.2">
      <c r="A10" t="s">
        <v>31</v>
      </c>
      <c r="B10">
        <v>0</v>
      </c>
      <c r="C10">
        <v>28</v>
      </c>
      <c r="D10">
        <f>B10/C10*100</f>
        <v>0</v>
      </c>
      <c r="H10">
        <v>3</v>
      </c>
      <c r="I10">
        <v>32</v>
      </c>
      <c r="J10">
        <f>H10/I10*100</f>
        <v>9.375</v>
      </c>
      <c r="N10">
        <v>0</v>
      </c>
      <c r="O10">
        <v>30</v>
      </c>
      <c r="P10">
        <f>N10/O10*100</f>
        <v>0</v>
      </c>
    </row>
    <row r="11" spans="1:16" x14ac:dyDescent="0.2">
      <c r="A11" t="s">
        <v>32</v>
      </c>
      <c r="B11">
        <v>4</v>
      </c>
      <c r="C11">
        <v>27</v>
      </c>
      <c r="D11">
        <f>B11/C11*100</f>
        <v>14.814814814814813</v>
      </c>
      <c r="H11">
        <v>4</v>
      </c>
      <c r="I11">
        <v>28</v>
      </c>
      <c r="J11">
        <f>H11/I11*100</f>
        <v>14.285714285714285</v>
      </c>
      <c r="N11">
        <v>0</v>
      </c>
      <c r="O11">
        <v>30</v>
      </c>
      <c r="P11">
        <f>N11/O11*100</f>
        <v>0</v>
      </c>
    </row>
    <row r="12" spans="1:16" x14ac:dyDescent="0.2">
      <c r="A12" t="s">
        <v>33</v>
      </c>
      <c r="B12">
        <v>13</v>
      </c>
      <c r="C12">
        <v>33</v>
      </c>
      <c r="D12">
        <f>B12/C12*100</f>
        <v>39.393939393939391</v>
      </c>
      <c r="H12">
        <v>3</v>
      </c>
      <c r="I12">
        <v>35</v>
      </c>
      <c r="J12">
        <f>H12/I12*100</f>
        <v>8.5714285714285712</v>
      </c>
      <c r="N12">
        <v>0</v>
      </c>
      <c r="O12">
        <v>22</v>
      </c>
      <c r="P12">
        <f>N12/O12*100</f>
        <v>0</v>
      </c>
    </row>
    <row r="13" spans="1:16" x14ac:dyDescent="0.2">
      <c r="A13" t="s">
        <v>34</v>
      </c>
      <c r="B13">
        <v>18</v>
      </c>
      <c r="C13">
        <v>44</v>
      </c>
      <c r="D13">
        <f>B13/C13*100</f>
        <v>40.909090909090914</v>
      </c>
      <c r="H13">
        <v>2</v>
      </c>
      <c r="I13">
        <v>34</v>
      </c>
      <c r="J13">
        <f>H13/I13*100</f>
        <v>5.8823529411764701</v>
      </c>
      <c r="N13">
        <v>0</v>
      </c>
      <c r="O13">
        <v>31</v>
      </c>
      <c r="P13">
        <f>N13/O13*100</f>
        <v>0</v>
      </c>
    </row>
    <row r="14" spans="1:16" x14ac:dyDescent="0.2">
      <c r="A14" t="s">
        <v>35</v>
      </c>
      <c r="B14">
        <v>18</v>
      </c>
      <c r="C14">
        <v>25</v>
      </c>
      <c r="D14">
        <f>B14/C14*100</f>
        <v>72</v>
      </c>
      <c r="H14">
        <v>10</v>
      </c>
      <c r="I14">
        <v>27</v>
      </c>
      <c r="J14">
        <f>H14/I14*100</f>
        <v>37.037037037037038</v>
      </c>
      <c r="N14">
        <v>7</v>
      </c>
      <c r="O14">
        <v>27</v>
      </c>
      <c r="P14">
        <f>N14/O14*100</f>
        <v>25.925925925925924</v>
      </c>
    </row>
    <row r="16" spans="1:16" x14ac:dyDescent="0.2">
      <c r="A16" t="s">
        <v>25</v>
      </c>
    </row>
    <row r="17" spans="1:16" x14ac:dyDescent="0.2">
      <c r="A17" t="s">
        <v>31</v>
      </c>
      <c r="B17">
        <v>4</v>
      </c>
      <c r="C17">
        <v>30</v>
      </c>
      <c r="D17">
        <f>B17/C17*100</f>
        <v>13.333333333333334</v>
      </c>
      <c r="H17">
        <v>1</v>
      </c>
      <c r="I17">
        <v>28</v>
      </c>
      <c r="J17">
        <f>H17/I17*100</f>
        <v>3.5714285714285712</v>
      </c>
      <c r="N17">
        <v>0</v>
      </c>
      <c r="O17">
        <v>27</v>
      </c>
      <c r="P17">
        <f>N17/O17*100</f>
        <v>0</v>
      </c>
    </row>
    <row r="18" spans="1:16" x14ac:dyDescent="0.2">
      <c r="A18" t="s">
        <v>32</v>
      </c>
      <c r="B18">
        <v>1</v>
      </c>
      <c r="C18">
        <v>18</v>
      </c>
      <c r="D18">
        <f>B18/C18*100</f>
        <v>5.5555555555555554</v>
      </c>
      <c r="H18">
        <v>1</v>
      </c>
      <c r="I18">
        <v>24</v>
      </c>
      <c r="J18">
        <f>H18/I18*100</f>
        <v>4.1666666666666661</v>
      </c>
      <c r="N18">
        <v>0</v>
      </c>
      <c r="O18">
        <v>21</v>
      </c>
      <c r="P18">
        <f>N18/O18*100</f>
        <v>0</v>
      </c>
    </row>
    <row r="19" spans="1:16" x14ac:dyDescent="0.2">
      <c r="A19" t="s">
        <v>33</v>
      </c>
      <c r="B19">
        <v>5</v>
      </c>
      <c r="C19">
        <v>23</v>
      </c>
      <c r="D19">
        <f>B19/C19*100</f>
        <v>21.739130434782609</v>
      </c>
      <c r="H19">
        <v>3</v>
      </c>
      <c r="I19">
        <v>34</v>
      </c>
      <c r="J19">
        <f>H19/I19*100</f>
        <v>8.8235294117647065</v>
      </c>
      <c r="N19">
        <v>0</v>
      </c>
      <c r="O19">
        <v>19</v>
      </c>
      <c r="P19">
        <f>N19/O19*100</f>
        <v>0</v>
      </c>
    </row>
    <row r="20" spans="1:16" x14ac:dyDescent="0.2">
      <c r="A20" t="s">
        <v>34</v>
      </c>
      <c r="B20">
        <v>7</v>
      </c>
      <c r="C20">
        <v>19</v>
      </c>
      <c r="D20">
        <f>B20/C20*100</f>
        <v>36.84210526315789</v>
      </c>
      <c r="H20">
        <v>7</v>
      </c>
      <c r="I20">
        <v>34</v>
      </c>
      <c r="J20">
        <f>H20/I20*100</f>
        <v>20.588235294117645</v>
      </c>
      <c r="N20">
        <v>2</v>
      </c>
      <c r="O20">
        <v>25</v>
      </c>
      <c r="P20">
        <f>N20/O20*100</f>
        <v>8</v>
      </c>
    </row>
    <row r="21" spans="1:16" x14ac:dyDescent="0.2">
      <c r="A21" t="s">
        <v>35</v>
      </c>
      <c r="B21">
        <v>24</v>
      </c>
      <c r="C21">
        <v>30</v>
      </c>
      <c r="D21">
        <f>B21/C21*100</f>
        <v>80</v>
      </c>
      <c r="H21">
        <v>11</v>
      </c>
      <c r="I21">
        <v>27</v>
      </c>
      <c r="J21">
        <f>H21/I21*100</f>
        <v>40.74074074074074</v>
      </c>
      <c r="N21">
        <v>6</v>
      </c>
      <c r="O21">
        <v>23</v>
      </c>
      <c r="P21">
        <f>N21/O21*100</f>
        <v>26.086956521739129</v>
      </c>
    </row>
    <row r="30" spans="1:16" x14ac:dyDescent="0.2">
      <c r="A30" s="2"/>
      <c r="B30" s="2"/>
      <c r="C30" s="2"/>
      <c r="D30" s="2"/>
      <c r="E30" s="3"/>
      <c r="F30" s="2"/>
      <c r="G30" s="2"/>
      <c r="H30" s="2"/>
      <c r="I30" s="3"/>
      <c r="J30" s="2"/>
      <c r="K30" s="2"/>
      <c r="L30" s="2"/>
      <c r="M30" s="3"/>
    </row>
    <row r="31" spans="1:16" x14ac:dyDescent="0.2">
      <c r="A31" s="2"/>
      <c r="B31" s="2"/>
      <c r="C31" s="2"/>
      <c r="D31" s="2"/>
      <c r="E31" s="3"/>
      <c r="F31" s="2"/>
      <c r="G31" s="2"/>
      <c r="H31" s="2"/>
      <c r="I31" s="3"/>
      <c r="J31" s="2"/>
      <c r="K31" s="2"/>
      <c r="L31" s="2"/>
      <c r="M31" s="3"/>
    </row>
    <row r="32" spans="1:16" x14ac:dyDescent="0.2">
      <c r="A32" s="2"/>
      <c r="B32" s="2"/>
      <c r="C32" s="2"/>
      <c r="D32" s="2"/>
      <c r="E32" s="3"/>
      <c r="F32" s="2"/>
      <c r="G32" s="2"/>
      <c r="H32" s="2"/>
      <c r="I32" s="3"/>
      <c r="J32" s="2"/>
      <c r="K32" s="2"/>
      <c r="L32" s="2"/>
      <c r="M32" s="3"/>
    </row>
    <row r="33" spans="1:13" x14ac:dyDescent="0.2">
      <c r="A33" s="2"/>
      <c r="B33" s="2"/>
      <c r="C33" s="2"/>
      <c r="D33" s="2"/>
      <c r="E33" s="3"/>
      <c r="F33" s="2"/>
      <c r="G33" s="2"/>
      <c r="H33" s="2"/>
      <c r="I33" s="3"/>
      <c r="J33" s="2"/>
      <c r="K33" s="2"/>
      <c r="L33" s="2"/>
      <c r="M33" s="3"/>
    </row>
    <row r="34" spans="1:13" x14ac:dyDescent="0.2">
      <c r="A34" s="2"/>
      <c r="B34" s="2"/>
      <c r="C34" s="2"/>
      <c r="D34" s="2"/>
      <c r="E34" s="3"/>
      <c r="F34" s="2"/>
      <c r="G34" s="2"/>
      <c r="H34" s="2"/>
      <c r="I34" s="3"/>
      <c r="J34" s="2"/>
      <c r="K34" s="2"/>
      <c r="L34" s="2"/>
      <c r="M3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549B-B27B-4446-B262-F1E73DB0BEE4}">
  <dimension ref="A1:C86"/>
  <sheetViews>
    <sheetView tabSelected="1" workbookViewId="0">
      <selection activeCell="M48" sqref="M48"/>
    </sheetView>
  </sheetViews>
  <sheetFormatPr baseColWidth="10" defaultRowHeight="16" x14ac:dyDescent="0.2"/>
  <sheetData>
    <row r="1" spans="1:3" x14ac:dyDescent="0.2">
      <c r="A1" t="s">
        <v>11</v>
      </c>
      <c r="B1" t="s">
        <v>13</v>
      </c>
      <c r="C1" t="s">
        <v>15</v>
      </c>
    </row>
    <row r="2" spans="1:3" x14ac:dyDescent="0.2">
      <c r="A2">
        <v>0.83148699999999998</v>
      </c>
      <c r="B2">
        <v>1.60402</v>
      </c>
      <c r="C2">
        <v>0.64534999999999998</v>
      </c>
    </row>
    <row r="3" spans="1:3" x14ac:dyDescent="0.2">
      <c r="A3">
        <v>0.90565300000000004</v>
      </c>
      <c r="B3">
        <v>2.0293600000000001</v>
      </c>
      <c r="C3">
        <v>0.40235500000000002</v>
      </c>
    </row>
    <row r="4" spans="1:3" x14ac:dyDescent="0.2">
      <c r="A4">
        <v>0.82439300000000004</v>
      </c>
      <c r="B4">
        <v>1.4964010000000001</v>
      </c>
      <c r="C4">
        <v>0.47531299999999999</v>
      </c>
    </row>
    <row r="5" spans="1:3" x14ac:dyDescent="0.2">
      <c r="A5">
        <v>1.718585</v>
      </c>
      <c r="B5">
        <v>2.1269420000000001</v>
      </c>
      <c r="C5">
        <v>0.34174199999999999</v>
      </c>
    </row>
    <row r="6" spans="1:3" x14ac:dyDescent="0.2">
      <c r="A6">
        <v>0.16897100000000001</v>
      </c>
      <c r="B6">
        <v>0.54247199999999995</v>
      </c>
      <c r="C6">
        <v>0.97641699999999998</v>
      </c>
    </row>
    <row r="7" spans="1:3" x14ac:dyDescent="0.2">
      <c r="A7">
        <v>0.85933000000000004</v>
      </c>
      <c r="B7">
        <v>0.69530800000000004</v>
      </c>
      <c r="C7">
        <v>0.70945000000000003</v>
      </c>
    </row>
    <row r="8" spans="1:3" x14ac:dyDescent="0.2">
      <c r="A8">
        <v>0.69879100000000005</v>
      </c>
      <c r="B8">
        <v>0.82555900000000004</v>
      </c>
      <c r="C8">
        <v>1.081434</v>
      </c>
    </row>
    <row r="9" spans="1:3" x14ac:dyDescent="0.2">
      <c r="A9">
        <v>1.2078690000000001</v>
      </c>
      <c r="B9">
        <v>1.209087</v>
      </c>
      <c r="C9">
        <v>1.0562879999999999</v>
      </c>
    </row>
    <row r="10" spans="1:3" x14ac:dyDescent="0.2">
      <c r="A10">
        <v>0.65516700000000005</v>
      </c>
      <c r="B10">
        <v>1.5578460000000001</v>
      </c>
      <c r="C10">
        <v>0.79076199999999996</v>
      </c>
    </row>
    <row r="11" spans="1:3" x14ac:dyDescent="0.2">
      <c r="A11">
        <v>0.67988999999999999</v>
      </c>
      <c r="B11">
        <v>0.856352</v>
      </c>
      <c r="C11">
        <v>5.1450999999999997E-2</v>
      </c>
    </row>
    <row r="12" spans="1:3" x14ac:dyDescent="0.2">
      <c r="A12">
        <v>1.158655</v>
      </c>
      <c r="B12">
        <v>1.7098420000000001</v>
      </c>
      <c r="C12">
        <v>0.233205</v>
      </c>
    </row>
    <row r="13" spans="1:3" x14ac:dyDescent="0.2">
      <c r="A13">
        <v>0.68096400000000001</v>
      </c>
      <c r="B13">
        <v>1.6555839999999999</v>
      </c>
      <c r="C13">
        <v>0.36464299999999999</v>
      </c>
    </row>
    <row r="14" spans="1:3" x14ac:dyDescent="0.2">
      <c r="A14">
        <v>0.49407000000000001</v>
      </c>
      <c r="B14">
        <v>0.81461499999999998</v>
      </c>
      <c r="C14">
        <v>0.67869299999999999</v>
      </c>
    </row>
    <row r="15" spans="1:3" x14ac:dyDescent="0.2">
      <c r="A15">
        <v>0.87178900000000004</v>
      </c>
      <c r="B15">
        <v>1.4920329999999999</v>
      </c>
      <c r="C15">
        <v>1.432288</v>
      </c>
    </row>
    <row r="16" spans="1:3" x14ac:dyDescent="0.2">
      <c r="A16">
        <v>4.6217000000000001E-2</v>
      </c>
      <c r="B16">
        <v>0.65749400000000002</v>
      </c>
      <c r="C16">
        <v>0.455432</v>
      </c>
    </row>
    <row r="17" spans="1:3" x14ac:dyDescent="0.2">
      <c r="A17">
        <v>0.63585100000000006</v>
      </c>
      <c r="B17">
        <v>0.73816199999999998</v>
      </c>
      <c r="C17">
        <v>0.49390600000000001</v>
      </c>
    </row>
    <row r="18" spans="1:3" x14ac:dyDescent="0.2">
      <c r="A18">
        <v>0.73337600000000003</v>
      </c>
      <c r="B18">
        <v>2.8886699999999998</v>
      </c>
      <c r="C18">
        <v>0.47808400000000001</v>
      </c>
    </row>
    <row r="19" spans="1:3" x14ac:dyDescent="0.2">
      <c r="A19">
        <v>0.69357000000000002</v>
      </c>
      <c r="B19">
        <v>1.950399</v>
      </c>
      <c r="C19">
        <v>0.24354700000000001</v>
      </c>
    </row>
    <row r="20" spans="1:3" x14ac:dyDescent="0.2">
      <c r="A20">
        <v>1.0122340000000001</v>
      </c>
      <c r="B20">
        <v>0.69290499999999999</v>
      </c>
      <c r="C20">
        <v>0.18421599999999999</v>
      </c>
    </row>
    <row r="21" spans="1:3" x14ac:dyDescent="0.2">
      <c r="A21">
        <v>1.578786</v>
      </c>
      <c r="B21">
        <v>1.7071769999999999</v>
      </c>
      <c r="C21">
        <v>0.78461700000000001</v>
      </c>
    </row>
    <row r="22" spans="1:3" x14ac:dyDescent="0.2">
      <c r="A22">
        <v>1.2744180000000001</v>
      </c>
      <c r="B22">
        <v>1.2391620000000001</v>
      </c>
      <c r="C22">
        <v>0.40710000000000002</v>
      </c>
    </row>
    <row r="23" spans="1:3" x14ac:dyDescent="0.2">
      <c r="A23">
        <v>0.55740199999999995</v>
      </c>
      <c r="B23">
        <v>1.3045679999999999</v>
      </c>
      <c r="C23">
        <v>0.77455700000000005</v>
      </c>
    </row>
    <row r="24" spans="1:3" x14ac:dyDescent="0.2">
      <c r="A24">
        <v>1.1949430000000001</v>
      </c>
      <c r="B24">
        <v>0.78523399999999999</v>
      </c>
      <c r="C24">
        <v>0.59440099999999996</v>
      </c>
    </row>
    <row r="25" spans="1:3" x14ac:dyDescent="0.2">
      <c r="A25">
        <v>0.63333200000000001</v>
      </c>
      <c r="B25">
        <v>1.1122399999999999</v>
      </c>
      <c r="C25">
        <v>0.44650899999999999</v>
      </c>
    </row>
    <row r="26" spans="1:3" x14ac:dyDescent="0.2">
      <c r="A26">
        <v>0.73229699999999998</v>
      </c>
      <c r="B26">
        <v>1.2980149999999999</v>
      </c>
      <c r="C26">
        <v>0.63026499999999996</v>
      </c>
    </row>
    <row r="27" spans="1:3" x14ac:dyDescent="0.2">
      <c r="A27">
        <v>0.69357000000000002</v>
      </c>
      <c r="B27">
        <v>0.89993000000000001</v>
      </c>
      <c r="C27">
        <v>0.79862500000000003</v>
      </c>
    </row>
    <row r="28" spans="1:3" x14ac:dyDescent="0.2">
      <c r="A28">
        <v>1.0122340000000001</v>
      </c>
      <c r="B28">
        <v>0.39092300000000002</v>
      </c>
      <c r="C28">
        <v>4.7579000000000003E-2</v>
      </c>
    </row>
    <row r="29" spans="1:3" x14ac:dyDescent="0.2">
      <c r="A29">
        <v>1.8444499999999999</v>
      </c>
      <c r="B29">
        <v>1.145678</v>
      </c>
      <c r="C29">
        <v>0.59040599999999999</v>
      </c>
    </row>
    <row r="30" spans="1:3" x14ac:dyDescent="0.2">
      <c r="A30">
        <v>0.77190999999999999</v>
      </c>
      <c r="B30">
        <v>0.84135199999999999</v>
      </c>
      <c r="C30">
        <v>0.74803299999999995</v>
      </c>
    </row>
    <row r="31" spans="1:3" x14ac:dyDescent="0.2">
      <c r="A31">
        <v>1.6304419999999999</v>
      </c>
      <c r="B31">
        <v>0.67472799999999999</v>
      </c>
      <c r="C31">
        <v>0.98293900000000001</v>
      </c>
    </row>
    <row r="32" spans="1:3" x14ac:dyDescent="0.2">
      <c r="A32">
        <v>1.5105059999999999</v>
      </c>
      <c r="C32">
        <v>0.63500800000000002</v>
      </c>
    </row>
    <row r="33" spans="1:3" x14ac:dyDescent="0.2">
      <c r="A33">
        <v>1.7689710000000001</v>
      </c>
      <c r="B33">
        <v>0.37244500000000003</v>
      </c>
      <c r="C33">
        <v>0.802983</v>
      </c>
    </row>
    <row r="34" spans="1:3" x14ac:dyDescent="0.2">
      <c r="A34">
        <v>2.9198780000000002</v>
      </c>
      <c r="B34">
        <v>0.33139200000000002</v>
      </c>
      <c r="C34">
        <v>0.44787300000000002</v>
      </c>
    </row>
    <row r="35" spans="1:3" x14ac:dyDescent="0.2">
      <c r="B35">
        <v>0.26365100000000002</v>
      </c>
    </row>
    <row r="36" spans="1:3" x14ac:dyDescent="0.2">
      <c r="A36">
        <v>1.304451</v>
      </c>
      <c r="B36">
        <v>0.17786199999999999</v>
      </c>
      <c r="C36">
        <v>1.33297</v>
      </c>
    </row>
    <row r="37" spans="1:3" x14ac:dyDescent="0.2">
      <c r="A37">
        <v>0.80108299999999999</v>
      </c>
      <c r="B37">
        <v>0.89966000000000002</v>
      </c>
      <c r="C37">
        <v>1.032732</v>
      </c>
    </row>
    <row r="38" spans="1:3" x14ac:dyDescent="0.2">
      <c r="A38">
        <v>0.99628099999999997</v>
      </c>
      <c r="B38">
        <v>0.234933</v>
      </c>
      <c r="C38">
        <v>0.78329099999999996</v>
      </c>
    </row>
    <row r="39" spans="1:3" x14ac:dyDescent="0.2">
      <c r="A39">
        <v>1.3469</v>
      </c>
      <c r="B39">
        <v>0.38484800000000002</v>
      </c>
      <c r="C39">
        <v>0.70635700000000001</v>
      </c>
    </row>
    <row r="40" spans="1:3" x14ac:dyDescent="0.2">
      <c r="A40">
        <v>0.68172100000000002</v>
      </c>
      <c r="B40">
        <v>0.358012</v>
      </c>
      <c r="C40">
        <v>1.1113090000000001</v>
      </c>
    </row>
    <row r="41" spans="1:3" x14ac:dyDescent="0.2">
      <c r="A41">
        <v>0.64544500000000005</v>
      </c>
      <c r="B41">
        <v>0.44533</v>
      </c>
      <c r="C41">
        <v>0.820546</v>
      </c>
    </row>
    <row r="42" spans="1:3" x14ac:dyDescent="0.2">
      <c r="A42">
        <v>1.3734649999999999</v>
      </c>
      <c r="B42">
        <v>0.24071600000000001</v>
      </c>
      <c r="C42">
        <v>0.60323199999999999</v>
      </c>
    </row>
    <row r="43" spans="1:3" x14ac:dyDescent="0.2">
      <c r="A43">
        <v>1.563777</v>
      </c>
      <c r="B43">
        <v>0.49317899999999998</v>
      </c>
      <c r="C43">
        <v>0.72722600000000004</v>
      </c>
    </row>
    <row r="44" spans="1:3" x14ac:dyDescent="0.2">
      <c r="A44">
        <v>1.374242</v>
      </c>
      <c r="B44">
        <v>0.27551100000000001</v>
      </c>
      <c r="C44">
        <v>0.84626999999999997</v>
      </c>
    </row>
    <row r="45" spans="1:3" x14ac:dyDescent="0.2">
      <c r="A45">
        <v>0.64885000000000004</v>
      </c>
      <c r="B45">
        <v>1.129367</v>
      </c>
      <c r="C45">
        <v>0.75818300000000005</v>
      </c>
    </row>
    <row r="46" spans="1:3" x14ac:dyDescent="0.2">
      <c r="A46">
        <v>0.81647199999999998</v>
      </c>
      <c r="B46">
        <v>2.200507</v>
      </c>
      <c r="C46">
        <v>1.2291430000000001</v>
      </c>
    </row>
    <row r="47" spans="1:3" x14ac:dyDescent="0.2">
      <c r="A47">
        <v>1.1112919999999999</v>
      </c>
      <c r="B47">
        <v>0.63102599999999998</v>
      </c>
      <c r="C47">
        <v>0.65415299999999998</v>
      </c>
    </row>
    <row r="48" spans="1:3" x14ac:dyDescent="0.2">
      <c r="A48">
        <v>0.78407400000000005</v>
      </c>
      <c r="B48">
        <v>2.1537660000000001</v>
      </c>
      <c r="C48">
        <v>0.86637200000000003</v>
      </c>
    </row>
    <row r="49" spans="1:3" x14ac:dyDescent="0.2">
      <c r="A49">
        <v>0.67990700000000004</v>
      </c>
      <c r="B49">
        <v>0.68976099999999996</v>
      </c>
      <c r="C49">
        <v>0.59468900000000002</v>
      </c>
    </row>
    <row r="50" spans="1:3" x14ac:dyDescent="0.2">
      <c r="A50">
        <v>0.81640699999999999</v>
      </c>
      <c r="B50">
        <v>1.1100190000000001</v>
      </c>
      <c r="C50">
        <v>2.6327500000000001</v>
      </c>
    </row>
    <row r="51" spans="1:3" x14ac:dyDescent="0.2">
      <c r="A51">
        <v>1.0006790000000001</v>
      </c>
      <c r="B51">
        <v>0.365228</v>
      </c>
      <c r="C51">
        <v>4.2251789999999998</v>
      </c>
    </row>
    <row r="52" spans="1:3" x14ac:dyDescent="0.2">
      <c r="A52">
        <v>0.57774599999999998</v>
      </c>
      <c r="B52">
        <v>0.86089099999999996</v>
      </c>
      <c r="C52">
        <v>5.0013189999999996</v>
      </c>
    </row>
    <row r="53" spans="1:3" x14ac:dyDescent="0.2">
      <c r="A53">
        <v>0.94213400000000003</v>
      </c>
      <c r="C53">
        <v>4.9786489999999999</v>
      </c>
    </row>
    <row r="54" spans="1:3" x14ac:dyDescent="0.2">
      <c r="A54">
        <v>1.97258</v>
      </c>
      <c r="B54">
        <v>3.1673010000000001</v>
      </c>
      <c r="C54">
        <v>2.7729400000000002</v>
      </c>
    </row>
    <row r="55" spans="1:3" x14ac:dyDescent="0.2">
      <c r="A55">
        <v>0.56249300000000002</v>
      </c>
      <c r="B55">
        <v>1.580516</v>
      </c>
      <c r="C55">
        <v>5.6819100000000002</v>
      </c>
    </row>
    <row r="56" spans="1:3" x14ac:dyDescent="0.2">
      <c r="B56">
        <v>1.2518290000000001</v>
      </c>
    </row>
    <row r="57" spans="1:3" x14ac:dyDescent="0.2">
      <c r="A57">
        <v>1.0006980000000001</v>
      </c>
      <c r="B57">
        <v>0.80292200000000002</v>
      </c>
      <c r="C57">
        <v>0.70959300000000003</v>
      </c>
    </row>
    <row r="58" spans="1:3" x14ac:dyDescent="0.2">
      <c r="A58">
        <v>1.271404</v>
      </c>
      <c r="B58">
        <v>0.86491899999999999</v>
      </c>
      <c r="C58">
        <v>0.82690300000000005</v>
      </c>
    </row>
    <row r="59" spans="1:3" x14ac:dyDescent="0.2">
      <c r="A59">
        <v>2.257107</v>
      </c>
      <c r="B59">
        <v>1.758297</v>
      </c>
      <c r="C59">
        <v>0.75357799999999997</v>
      </c>
    </row>
    <row r="60" spans="1:3" x14ac:dyDescent="0.2">
      <c r="A60">
        <v>8.0095E-2</v>
      </c>
      <c r="B60">
        <v>1.440947</v>
      </c>
      <c r="C60">
        <v>0.47603800000000002</v>
      </c>
    </row>
    <row r="61" spans="1:3" x14ac:dyDescent="0.2">
      <c r="A61">
        <v>0.95046399999999998</v>
      </c>
      <c r="B61">
        <v>1.1539269999999999</v>
      </c>
      <c r="C61">
        <v>1.0165029999999999</v>
      </c>
    </row>
    <row r="62" spans="1:3" x14ac:dyDescent="0.2">
      <c r="A62">
        <v>0.78410400000000002</v>
      </c>
      <c r="B62">
        <v>0.46724300000000002</v>
      </c>
      <c r="C62">
        <v>1.6887509999999999</v>
      </c>
    </row>
    <row r="63" spans="1:3" x14ac:dyDescent="0.2">
      <c r="A63">
        <v>1.609917</v>
      </c>
      <c r="B63">
        <v>1.124371</v>
      </c>
      <c r="C63">
        <v>0.79435500000000003</v>
      </c>
    </row>
    <row r="64" spans="1:3" x14ac:dyDescent="0.2">
      <c r="A64">
        <v>2.0169619999999999</v>
      </c>
      <c r="B64">
        <v>-0.18769</v>
      </c>
      <c r="C64">
        <v>0.850603</v>
      </c>
    </row>
    <row r="65" spans="1:3" x14ac:dyDescent="0.2">
      <c r="A65">
        <v>1.4795480000000001</v>
      </c>
      <c r="B65">
        <v>0.44864100000000001</v>
      </c>
      <c r="C65">
        <v>-5.79E-2</v>
      </c>
    </row>
    <row r="66" spans="1:3" x14ac:dyDescent="0.2">
      <c r="A66">
        <v>0.32852199999999998</v>
      </c>
      <c r="B66">
        <v>1.250562</v>
      </c>
      <c r="C66">
        <v>1.009514</v>
      </c>
    </row>
    <row r="67" spans="1:3" x14ac:dyDescent="0.2">
      <c r="A67">
        <v>1.1595519999999999</v>
      </c>
      <c r="B67">
        <v>1.0001869999999999</v>
      </c>
      <c r="C67">
        <v>1.3455790000000001</v>
      </c>
    </row>
    <row r="68" spans="1:3" x14ac:dyDescent="0.2">
      <c r="A68">
        <v>1.3724479999999999</v>
      </c>
      <c r="B68">
        <v>0.405472</v>
      </c>
      <c r="C68">
        <v>0.411659</v>
      </c>
    </row>
    <row r="69" spans="1:3" x14ac:dyDescent="0.2">
      <c r="A69">
        <v>0.68292799999999998</v>
      </c>
      <c r="B69">
        <v>1.962512</v>
      </c>
      <c r="C69">
        <v>0.198659</v>
      </c>
    </row>
    <row r="70" spans="1:3" x14ac:dyDescent="0.2">
      <c r="A70">
        <v>1.496238</v>
      </c>
      <c r="B70">
        <v>0.51095900000000005</v>
      </c>
      <c r="C70">
        <v>0.348223</v>
      </c>
    </row>
    <row r="71" spans="1:3" x14ac:dyDescent="0.2">
      <c r="A71">
        <v>0.32566499999999998</v>
      </c>
      <c r="B71">
        <v>-0.12446</v>
      </c>
      <c r="C71">
        <v>0.70466200000000001</v>
      </c>
    </row>
    <row r="72" spans="1:3" x14ac:dyDescent="0.2">
      <c r="A72">
        <v>0.53176000000000001</v>
      </c>
      <c r="B72">
        <v>0.32172200000000001</v>
      </c>
      <c r="C72">
        <v>0.70100099999999999</v>
      </c>
    </row>
    <row r="73" spans="1:3" x14ac:dyDescent="0.2">
      <c r="A73">
        <v>0.48874299999999998</v>
      </c>
      <c r="B73">
        <v>6.9059999999999998E-3</v>
      </c>
      <c r="C73">
        <v>1.955227</v>
      </c>
    </row>
    <row r="74" spans="1:3" x14ac:dyDescent="0.2">
      <c r="A74">
        <v>1.6548659999999999</v>
      </c>
      <c r="B74">
        <v>1.7538659999999999</v>
      </c>
      <c r="C74">
        <v>1.3431169999999999</v>
      </c>
    </row>
    <row r="75" spans="1:3" x14ac:dyDescent="0.2">
      <c r="A75">
        <v>0.60273399999999999</v>
      </c>
      <c r="B75">
        <v>0.91065700000000005</v>
      </c>
      <c r="C75">
        <v>2.973665</v>
      </c>
    </row>
    <row r="76" spans="1:3" x14ac:dyDescent="0.2">
      <c r="A76">
        <v>0.90794200000000003</v>
      </c>
      <c r="B76">
        <v>1.0574349999999999</v>
      </c>
      <c r="C76">
        <v>-0.30545</v>
      </c>
    </row>
    <row r="77" spans="1:3" x14ac:dyDescent="0.2">
      <c r="A77">
        <v>0.81382200000000005</v>
      </c>
      <c r="B77">
        <v>2.030583</v>
      </c>
      <c r="C77">
        <v>1.134125</v>
      </c>
    </row>
    <row r="78" spans="1:3" x14ac:dyDescent="0.2">
      <c r="A78">
        <v>0.132074</v>
      </c>
      <c r="B78">
        <v>1.6025050000000001</v>
      </c>
      <c r="C78">
        <v>1.0499590000000001</v>
      </c>
    </row>
    <row r="79" spans="1:3" x14ac:dyDescent="0.2">
      <c r="A79">
        <v>0.38297799999999999</v>
      </c>
      <c r="B79">
        <v>1.0493330000000001</v>
      </c>
      <c r="C79">
        <v>1.218602</v>
      </c>
    </row>
    <row r="80" spans="1:3" x14ac:dyDescent="0.2">
      <c r="A80">
        <v>0.73540899999999998</v>
      </c>
      <c r="B80">
        <v>1.9794039999999999</v>
      </c>
      <c r="C80">
        <v>0.48552000000000001</v>
      </c>
    </row>
    <row r="81" spans="1:3" x14ac:dyDescent="0.2">
      <c r="A81">
        <v>1.0527310000000001</v>
      </c>
      <c r="B81">
        <v>1.326546</v>
      </c>
      <c r="C81">
        <v>0.37858599999999998</v>
      </c>
    </row>
    <row r="82" spans="1:3" x14ac:dyDescent="0.2">
      <c r="A82">
        <v>1.362233</v>
      </c>
      <c r="C82">
        <v>0.92645500000000003</v>
      </c>
    </row>
    <row r="83" spans="1:3" x14ac:dyDescent="0.2">
      <c r="A83">
        <v>1.607955</v>
      </c>
      <c r="C83">
        <v>0.50115699999999996</v>
      </c>
    </row>
    <row r="84" spans="1:3" x14ac:dyDescent="0.2">
      <c r="A84">
        <v>0.84160299999999999</v>
      </c>
      <c r="C84">
        <v>1.8075829999999999</v>
      </c>
    </row>
    <row r="85" spans="1:3" x14ac:dyDescent="0.2">
      <c r="A85">
        <v>1.508345</v>
      </c>
      <c r="C85">
        <v>1.194242</v>
      </c>
    </row>
    <row r="86" spans="1:3" x14ac:dyDescent="0.2">
      <c r="A86">
        <v>0.56115300000000001</v>
      </c>
      <c r="C86">
        <v>0.51405100000000004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4-source data 4B</vt:lpstr>
      <vt:lpstr>Fig 4 supp-source data 4B</vt:lpstr>
      <vt:lpstr>Fig 4 supp-source data 4C</vt:lpstr>
      <vt:lpstr>Fig 4 supp-source data 4D</vt:lpstr>
      <vt:lpstr>Fig 4 supp-source data 4F</vt:lpstr>
      <vt:lpstr>Fig 4 supp-source data 4H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McCurdy, Bailey</dc:creator>
  <cp:lastModifiedBy>Microsoft Office User</cp:lastModifiedBy>
  <dcterms:created xsi:type="dcterms:W3CDTF">2021-06-24T16:48:32Z</dcterms:created>
  <dcterms:modified xsi:type="dcterms:W3CDTF">2022-11-15T15:38:29Z</dcterms:modified>
</cp:coreProperties>
</file>