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hammedjanahi/Library/CloudStorage/OneDrive-UniversityCollegeLondon/ADNRE STAGE/Project 1 PGS Nomogram/Paper/Figures/ELIFE FIGURES/"/>
    </mc:Choice>
  </mc:AlternateContent>
  <xr:revisionPtr revIDLastSave="0" documentId="13_ncr:1_{C42F752D-CDCF-7448-AAAC-9D84A92CF05A}" xr6:coauthVersionLast="47" xr6:coauthVersionMax="47" xr10:uidLastSave="{00000000-0000-0000-0000-000000000000}"/>
  <bookViews>
    <workbookView xWindow="0" yWindow="500" windowWidth="35840" windowHeight="20200" xr2:uid="{854A9BF2-5BFF-744B-8492-EDBBB855D51F}"/>
  </bookViews>
  <sheets>
    <sheet name="Sup Table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J14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J31" i="4"/>
  <c r="P31" i="4" s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3" i="4"/>
  <c r="P13" i="4" s="1"/>
  <c r="J12" i="4"/>
  <c r="J11" i="4"/>
  <c r="J10" i="4"/>
  <c r="J8" i="4"/>
  <c r="J7" i="4"/>
  <c r="J6" i="4"/>
  <c r="J5" i="4"/>
  <c r="P22" i="4" l="1"/>
</calcChain>
</file>

<file path=xl/sharedStrings.xml><?xml version="1.0" encoding="utf-8"?>
<sst xmlns="http://schemas.openxmlformats.org/spreadsheetml/2006/main" count="60" uniqueCount="19">
  <si>
    <t>MALE</t>
  </si>
  <si>
    <t>FEMALE</t>
  </si>
  <si>
    <t>BOTH</t>
  </si>
  <si>
    <t>CN</t>
  </si>
  <si>
    <t>MCI</t>
  </si>
  <si>
    <t>AD</t>
  </si>
  <si>
    <t>left</t>
  </si>
  <si>
    <t>right</t>
  </si>
  <si>
    <t>bilateral</t>
  </si>
  <si>
    <t>Full Nomogram</t>
  </si>
  <si>
    <t>All Samples</t>
  </si>
  <si>
    <t xml:space="preserve"> High PRS</t>
  </si>
  <si>
    <t>Low PRS</t>
  </si>
  <si>
    <t>Genetically Adjusted Nomograms</t>
  </si>
  <si>
    <t>mean</t>
  </si>
  <si>
    <t>sd</t>
  </si>
  <si>
    <t>29%%</t>
  </si>
  <si>
    <t>Reduction in Difference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</si>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</sst>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2" borderId="14" xfId="0" applyNumberFormat="1" applyFill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9" fontId="0" fillId="2" borderId="18" xfId="0" applyNumberFormat="1" applyFill="1" applyBorder="1" applyAlignment="1">
      <alignment horizontal="center" vertical="center"/>
    </xf>
    <xf numFmtId="9" fontId="0" fillId="2" borderId="17" xfId="0" applyNumberFormat="1" applyFill="1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9" fontId="0" fillId="2" borderId="19" xfId="0" applyNumberFormat="1" applyFill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3" borderId="14" xfId="0" applyNumberFormat="1" applyFill="1" applyBorder="1" applyAlignment="1">
      <alignment horizontal="center" vertical="center"/>
    </xf>
    <xf numFmtId="9" fontId="0" fillId="3" borderId="15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17" xfId="0" applyNumberFormat="1" applyFill="1" applyBorder="1" applyAlignment="1">
      <alignment horizontal="center" vertical="center"/>
    </xf>
    <xf numFmtId="9" fontId="0" fillId="3" borderId="16" xfId="0" applyNumberFormat="1" applyFill="1" applyBorder="1" applyAlignment="1">
      <alignment horizontal="center" vertical="center"/>
    </xf>
    <xf numFmtId="9" fontId="0" fillId="3" borderId="18" xfId="0" applyNumberFormat="1" applyFill="1" applyBorder="1" applyAlignment="1">
      <alignment horizontal="center" vertical="center"/>
    </xf>
    <xf numFmtId="9" fontId="0" fillId="3" borderId="20" xfId="0" applyNumberFormat="1" applyFill="1" applyBorder="1" applyAlignment="1">
      <alignment horizontal="center" vertical="center"/>
    </xf>
    <xf numFmtId="9" fontId="0" fillId="3" borderId="19" xfId="0" applyNumberFormat="1" applyFill="1" applyBorder="1" applyAlignment="1">
      <alignment horizontal="center" vertical="center"/>
    </xf>
    <xf numFmtId="9" fontId="0" fillId="3" borderId="21" xfId="0" applyNumberForma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9" fontId="0" fillId="8" borderId="10" xfId="0" applyNumberFormat="1" applyFill="1" applyBorder="1" applyAlignment="1">
      <alignment horizontal="center" vertical="center"/>
    </xf>
    <xf numFmtId="9" fontId="2" fillId="6" borderId="8" xfId="0" applyNumberFormat="1" applyFont="1" applyFill="1" applyBorder="1" applyAlignment="1">
      <alignment horizontal="center" vertical="center"/>
    </xf>
    <xf numFmtId="9" fontId="0" fillId="6" borderId="9" xfId="0" applyNumberFormat="1" applyFill="1" applyBorder="1" applyAlignment="1">
      <alignment horizontal="center" vertical="center"/>
    </xf>
    <xf numFmtId="9" fontId="0" fillId="6" borderId="8" xfId="0" applyNumberFormat="1" applyFill="1" applyBorder="1" applyAlignment="1">
      <alignment horizontal="center" vertical="center"/>
    </xf>
    <xf numFmtId="9" fontId="0" fillId="7" borderId="10" xfId="0" applyNumberFormat="1" applyFill="1" applyBorder="1" applyAlignment="1">
      <alignment horizontal="center" vertical="center"/>
    </xf>
    <xf numFmtId="9" fontId="0" fillId="5" borderId="14" xfId="0" applyNumberFormat="1" applyFill="1" applyBorder="1" applyAlignment="1">
      <alignment horizontal="center" vertical="center"/>
    </xf>
    <xf numFmtId="9" fontId="0" fillId="5" borderId="15" xfId="0" applyNumberFormat="1" applyFill="1" applyBorder="1" applyAlignment="1">
      <alignment horizontal="center" vertical="center"/>
    </xf>
    <xf numFmtId="10" fontId="0" fillId="5" borderId="15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10" fontId="0" fillId="5" borderId="14" xfId="0" applyNumberFormat="1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10" fontId="0" fillId="5" borderId="2" xfId="0" applyNumberFormat="1" applyFill="1" applyBorder="1" applyAlignment="1">
      <alignment horizontal="center" vertical="center"/>
    </xf>
    <xf numFmtId="9" fontId="0" fillId="5" borderId="17" xfId="0" applyNumberFormat="1" applyFill="1" applyBorder="1" applyAlignment="1">
      <alignment horizontal="center" vertical="center"/>
    </xf>
    <xf numFmtId="9" fontId="0" fillId="5" borderId="16" xfId="0" applyNumberFormat="1" applyFill="1" applyBorder="1" applyAlignment="1">
      <alignment horizontal="center" vertical="center"/>
    </xf>
    <xf numFmtId="9" fontId="0" fillId="5" borderId="18" xfId="0" applyNumberFormat="1" applyFill="1" applyBorder="1" applyAlignment="1">
      <alignment horizontal="center" vertical="center"/>
    </xf>
    <xf numFmtId="9" fontId="0" fillId="5" borderId="20" xfId="0" applyNumberFormat="1" applyFill="1" applyBorder="1" applyAlignment="1">
      <alignment horizontal="center" vertical="center"/>
    </xf>
    <xf numFmtId="9" fontId="0" fillId="5" borderId="19" xfId="0" applyNumberFormat="1" applyFill="1" applyBorder="1" applyAlignment="1">
      <alignment horizontal="center" vertical="center"/>
    </xf>
    <xf numFmtId="10" fontId="0" fillId="5" borderId="19" xfId="0" applyNumberFormat="1" applyFill="1" applyBorder="1" applyAlignment="1">
      <alignment horizontal="center" vertical="center"/>
    </xf>
    <xf numFmtId="9" fontId="0" fillId="5" borderId="21" xfId="0" applyNumberForma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9" fontId="2" fillId="9" borderId="8" xfId="0" applyNumberFormat="1" applyFont="1" applyFill="1" applyBorder="1" applyAlignment="1">
      <alignment horizontal="center" vertical="center"/>
    </xf>
    <xf numFmtId="9" fontId="0" fillId="9" borderId="9" xfId="0" applyNumberFormat="1" applyFill="1" applyBorder="1" applyAlignment="1">
      <alignment horizontal="center" vertical="center"/>
    </xf>
    <xf numFmtId="10" fontId="0" fillId="9" borderId="9" xfId="0" applyNumberFormat="1" applyFill="1" applyBorder="1" applyAlignment="1">
      <alignment horizontal="center" vertical="center"/>
    </xf>
    <xf numFmtId="9" fontId="0" fillId="9" borderId="8" xfId="0" applyNumberFormat="1" applyFill="1" applyBorder="1" applyAlignment="1">
      <alignment horizontal="center" vertical="center"/>
    </xf>
    <xf numFmtId="9" fontId="0" fillId="10" borderId="10" xfId="0" applyNumberFormat="1" applyFill="1" applyBorder="1" applyAlignment="1">
      <alignment horizontal="center" vertical="center"/>
    </xf>
    <xf numFmtId="9" fontId="0" fillId="6" borderId="7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9" fontId="0" fillId="9" borderId="7" xfId="0" applyNumberFormat="1" applyFill="1" applyBorder="1" applyAlignment="1">
      <alignment horizontal="center" vertical="center"/>
    </xf>
    <xf numFmtId="0" fontId="0" fillId="0" borderId="2" xfId="0" applyBorder="1"/>
    <xf numFmtId="9" fontId="1" fillId="11" borderId="10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0" fillId="2" borderId="22" xfId="0" applyNumberFormat="1" applyFill="1" applyBorder="1" applyAlignment="1">
      <alignment horizontal="center" vertical="center"/>
    </xf>
    <xf numFmtId="9" fontId="0" fillId="2" borderId="23" xfId="0" applyNumberFormat="1" applyFill="1" applyBorder="1" applyAlignment="1">
      <alignment horizontal="center" vertical="center"/>
    </xf>
    <xf numFmtId="9" fontId="0" fillId="3" borderId="13" xfId="0" applyNumberFormat="1" applyFill="1" applyBorder="1" applyAlignment="1">
      <alignment horizontal="center" vertical="center"/>
    </xf>
    <xf numFmtId="9" fontId="0" fillId="3" borderId="11" xfId="0" applyNumberFormat="1" applyFill="1" applyBorder="1" applyAlignment="1">
      <alignment horizontal="center" vertical="center"/>
    </xf>
    <xf numFmtId="9" fontId="0" fillId="3" borderId="22" xfId="0" applyNumberFormat="1" applyFill="1" applyBorder="1" applyAlignment="1">
      <alignment horizontal="center" vertical="center"/>
    </xf>
    <xf numFmtId="9" fontId="0" fillId="3" borderId="23" xfId="0" applyNumberFormat="1" applyFill="1" applyBorder="1" applyAlignment="1">
      <alignment horizontal="center" vertical="center"/>
    </xf>
    <xf numFmtId="9" fontId="0" fillId="5" borderId="13" xfId="0" applyNumberFormat="1" applyFill="1" applyBorder="1" applyAlignment="1">
      <alignment horizontal="center" vertical="center"/>
    </xf>
    <xf numFmtId="9" fontId="0" fillId="5" borderId="11" xfId="0" applyNumberFormat="1" applyFill="1" applyBorder="1" applyAlignment="1">
      <alignment horizontal="center" vertical="center"/>
    </xf>
    <xf numFmtId="9" fontId="0" fillId="5" borderId="22" xfId="0" applyNumberFormat="1" applyFill="1" applyBorder="1" applyAlignment="1">
      <alignment horizontal="center" vertical="center"/>
    </xf>
    <xf numFmtId="9" fontId="0" fillId="5" borderId="23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0" fillId="9" borderId="15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9" borderId="16" xfId="0" applyFill="1" applyBorder="1" applyAlignment="1">
      <alignment horizontal="center" wrapText="1"/>
    </xf>
    <xf numFmtId="0" fontId="0" fillId="9" borderId="19" xfId="0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1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79B5-5482-3A4D-BFF4-E688F1AF6F98}">
  <sheetPr>
    <pageSetUpPr fitToPage="1"/>
  </sheetPr>
  <dimension ref="A1:S31"/>
  <sheetViews>
    <sheetView tabSelected="1" topLeftCell="A2" workbookViewId="0">
      <selection activeCell="T10" sqref="T10"/>
    </sheetView>
  </sheetViews>
  <sheetFormatPr baseColWidth="10" defaultRowHeight="16" x14ac:dyDescent="0.2"/>
  <cols>
    <col min="1" max="1" width="4.33203125" bestFit="1" customWidth="1"/>
    <col min="2" max="2" width="7.83203125" bestFit="1" customWidth="1"/>
    <col min="3" max="3" width="9" customWidth="1"/>
    <col min="4" max="4" width="5.83203125" bestFit="1" customWidth="1"/>
    <col min="5" max="6" width="6.1640625" bestFit="1" customWidth="1"/>
    <col min="7" max="7" width="4.6640625" customWidth="1"/>
    <col min="8" max="9" width="6.1640625" bestFit="1" customWidth="1"/>
    <col min="10" max="10" width="5.6640625" bestFit="1" customWidth="1"/>
    <col min="11" max="14" width="6.1640625" bestFit="1" customWidth="1"/>
    <col min="15" max="15" width="6.6640625" bestFit="1" customWidth="1"/>
    <col min="16" max="16" width="20.5" bestFit="1" customWidth="1"/>
  </cols>
  <sheetData>
    <row r="1" spans="1:19" hidden="1" x14ac:dyDescent="0.2"/>
    <row r="2" spans="1:19" s="1" customFormat="1" ht="33" customHeight="1" x14ac:dyDescent="0.2">
      <c r="A2" s="105"/>
      <c r="B2" s="105"/>
      <c r="C2" s="106"/>
      <c r="D2" s="111" t="s">
        <v>9</v>
      </c>
      <c r="E2" s="112"/>
      <c r="F2" s="112"/>
      <c r="G2" s="112"/>
      <c r="H2" s="112"/>
      <c r="I2" s="112"/>
      <c r="J2" s="113"/>
      <c r="K2" s="111" t="s">
        <v>13</v>
      </c>
      <c r="L2" s="112"/>
      <c r="M2" s="112"/>
      <c r="N2" s="112"/>
      <c r="O2" s="113"/>
      <c r="P2" s="100" t="s">
        <v>17</v>
      </c>
    </row>
    <row r="3" spans="1:19" s="99" customFormat="1" ht="73" customHeight="1" x14ac:dyDescent="0.2">
      <c r="A3" s="105"/>
      <c r="B3" s="105"/>
      <c r="C3" s="106"/>
      <c r="D3" s="123" t="s">
        <v>10</v>
      </c>
      <c r="E3" s="124"/>
      <c r="F3" s="109" t="s">
        <v>11</v>
      </c>
      <c r="G3" s="109"/>
      <c r="H3" s="109" t="s">
        <v>12</v>
      </c>
      <c r="I3" s="110"/>
      <c r="J3" s="109" t="s">
        <v>18</v>
      </c>
      <c r="K3" s="109" t="s">
        <v>11</v>
      </c>
      <c r="L3" s="109"/>
      <c r="M3" s="109" t="s">
        <v>12</v>
      </c>
      <c r="N3" s="110"/>
      <c r="O3" s="109" t="s">
        <v>18</v>
      </c>
      <c r="P3" s="101"/>
    </row>
    <row r="4" spans="1:19" s="2" customFormat="1" x14ac:dyDescent="0.2">
      <c r="A4" s="107"/>
      <c r="B4" s="107"/>
      <c r="C4" s="108"/>
      <c r="D4" s="65" t="s">
        <v>14</v>
      </c>
      <c r="E4" s="66" t="s">
        <v>15</v>
      </c>
      <c r="F4" s="67" t="s">
        <v>14</v>
      </c>
      <c r="G4" s="67" t="s">
        <v>15</v>
      </c>
      <c r="H4" s="67" t="s">
        <v>14</v>
      </c>
      <c r="I4" s="68" t="s">
        <v>15</v>
      </c>
      <c r="J4" s="109"/>
      <c r="K4" s="67" t="s">
        <v>14</v>
      </c>
      <c r="L4" s="67" t="s">
        <v>15</v>
      </c>
      <c r="M4" s="67" t="s">
        <v>14</v>
      </c>
      <c r="N4" s="68" t="s">
        <v>15</v>
      </c>
      <c r="O4" s="109"/>
      <c r="P4" s="102"/>
      <c r="Q4" s="1"/>
      <c r="R4" s="1"/>
      <c r="S4" s="1"/>
    </row>
    <row r="5" spans="1:19" ht="17" x14ac:dyDescent="0.2">
      <c r="A5" s="130" t="s">
        <v>3</v>
      </c>
      <c r="B5" s="142" t="s">
        <v>0</v>
      </c>
      <c r="C5" s="81" t="s">
        <v>6</v>
      </c>
      <c r="D5" s="3">
        <v>0.49</v>
      </c>
      <c r="E5" s="5">
        <v>0.35</v>
      </c>
      <c r="F5" s="4">
        <v>0.55000000000000004</v>
      </c>
      <c r="G5" s="4">
        <v>0.36</v>
      </c>
      <c r="H5" s="4">
        <v>0.41</v>
      </c>
      <c r="I5" s="4">
        <v>0.33</v>
      </c>
      <c r="J5" s="69">
        <f>ABS(F14-H14)</f>
        <v>0.26</v>
      </c>
      <c r="K5" s="3">
        <v>0.52</v>
      </c>
      <c r="L5" s="4">
        <v>0.36</v>
      </c>
      <c r="M5" s="4">
        <v>0.43</v>
      </c>
      <c r="N5" s="4">
        <v>0.34</v>
      </c>
      <c r="O5" s="69">
        <f>ABS(K5-M5)</f>
        <v>9.0000000000000024E-2</v>
      </c>
      <c r="P5" s="103"/>
      <c r="Q5" s="63"/>
    </row>
    <row r="6" spans="1:19" ht="17" x14ac:dyDescent="0.2">
      <c r="A6" s="131"/>
      <c r="B6" s="126"/>
      <c r="C6" s="82" t="s">
        <v>7</v>
      </c>
      <c r="D6" s="6">
        <v>0.41</v>
      </c>
      <c r="E6" s="8">
        <v>0.28999999999999998</v>
      </c>
      <c r="F6" s="7">
        <v>0.48</v>
      </c>
      <c r="G6" s="7">
        <v>0.3</v>
      </c>
      <c r="H6" s="7">
        <v>0.3</v>
      </c>
      <c r="I6" s="7">
        <v>0.24</v>
      </c>
      <c r="J6" s="70">
        <f t="shared" ref="J6:J31" si="0">ABS(F6-H6)</f>
        <v>0.18</v>
      </c>
      <c r="K6" s="6">
        <v>0.46</v>
      </c>
      <c r="L6" s="7">
        <v>0.3</v>
      </c>
      <c r="M6" s="7">
        <v>0.32</v>
      </c>
      <c r="N6" s="7">
        <v>0.25</v>
      </c>
      <c r="O6" s="70">
        <f t="shared" ref="O6:O31" si="1">ABS(K6-M6)</f>
        <v>0.14000000000000001</v>
      </c>
      <c r="P6" s="104"/>
      <c r="Q6" s="63"/>
    </row>
    <row r="7" spans="1:19" ht="34" x14ac:dyDescent="0.2">
      <c r="A7" s="131"/>
      <c r="B7" s="126"/>
      <c r="C7" s="82" t="s">
        <v>8</v>
      </c>
      <c r="D7" s="6">
        <v>0.43</v>
      </c>
      <c r="E7" s="8">
        <v>0.31</v>
      </c>
      <c r="F7" s="7">
        <v>0.53</v>
      </c>
      <c r="G7" s="7">
        <v>0.35</v>
      </c>
      <c r="H7" s="7">
        <v>0.32</v>
      </c>
      <c r="I7" s="7">
        <v>0.28000000000000003</v>
      </c>
      <c r="J7" s="70">
        <f t="shared" si="0"/>
        <v>0.21000000000000002</v>
      </c>
      <c r="K7" s="6">
        <v>0.5</v>
      </c>
      <c r="L7" s="7">
        <v>0.35</v>
      </c>
      <c r="M7" s="7">
        <v>0.35</v>
      </c>
      <c r="N7" s="7">
        <v>0.28999999999999998</v>
      </c>
      <c r="O7" s="70">
        <f t="shared" si="1"/>
        <v>0.15000000000000002</v>
      </c>
      <c r="P7" s="104"/>
      <c r="Q7" s="63"/>
    </row>
    <row r="8" spans="1:19" ht="17" x14ac:dyDescent="0.2">
      <c r="A8" s="131"/>
      <c r="B8" s="125" t="s">
        <v>1</v>
      </c>
      <c r="C8" s="83" t="s">
        <v>6</v>
      </c>
      <c r="D8" s="11">
        <v>0.44</v>
      </c>
      <c r="E8" s="10">
        <v>0.28999999999999998</v>
      </c>
      <c r="F8" s="9">
        <v>0.5</v>
      </c>
      <c r="G8" s="9">
        <v>0.28000000000000003</v>
      </c>
      <c r="H8" s="9">
        <v>0.35</v>
      </c>
      <c r="I8" s="9">
        <v>0.3</v>
      </c>
      <c r="J8" s="71">
        <f t="shared" si="0"/>
        <v>0.15000000000000002</v>
      </c>
      <c r="K8" s="11">
        <v>0.48</v>
      </c>
      <c r="L8" s="9">
        <v>0.27</v>
      </c>
      <c r="M8" s="9">
        <v>0.38</v>
      </c>
      <c r="N8" s="9">
        <v>0.31</v>
      </c>
      <c r="O8" s="71">
        <f t="shared" si="1"/>
        <v>9.9999999999999978E-2</v>
      </c>
      <c r="P8" s="104"/>
      <c r="Q8" s="63"/>
    </row>
    <row r="9" spans="1:19" ht="17" x14ac:dyDescent="0.2">
      <c r="A9" s="131"/>
      <c r="B9" s="126"/>
      <c r="C9" s="82" t="s">
        <v>7</v>
      </c>
      <c r="D9" s="6">
        <v>0.35</v>
      </c>
      <c r="E9" s="8">
        <v>0.3</v>
      </c>
      <c r="F9" s="7">
        <v>0.36</v>
      </c>
      <c r="G9" s="7">
        <v>0.28999999999999998</v>
      </c>
      <c r="H9" s="7">
        <v>0.34</v>
      </c>
      <c r="I9" s="7">
        <v>0.21</v>
      </c>
      <c r="J9" s="70">
        <f t="shared" si="0"/>
        <v>1.9999999999999962E-2</v>
      </c>
      <c r="K9" s="6">
        <v>0.33</v>
      </c>
      <c r="L9" s="7">
        <v>0.28999999999999998</v>
      </c>
      <c r="M9" s="7">
        <v>0.37</v>
      </c>
      <c r="N9" s="7">
        <v>0.32</v>
      </c>
      <c r="O9" s="70">
        <f t="shared" si="1"/>
        <v>3.999999999999998E-2</v>
      </c>
      <c r="P9" s="104"/>
      <c r="Q9" s="63"/>
    </row>
    <row r="10" spans="1:19" ht="34" x14ac:dyDescent="0.2">
      <c r="A10" s="131"/>
      <c r="B10" s="127"/>
      <c r="C10" s="84" t="s">
        <v>8</v>
      </c>
      <c r="D10" s="12">
        <v>0.4</v>
      </c>
      <c r="E10" s="14">
        <v>0.28999999999999998</v>
      </c>
      <c r="F10" s="13">
        <v>0.43</v>
      </c>
      <c r="G10" s="13">
        <v>0.28000000000000003</v>
      </c>
      <c r="H10" s="13">
        <v>0.33</v>
      </c>
      <c r="I10" s="13">
        <v>0.33</v>
      </c>
      <c r="J10" s="72">
        <f t="shared" si="0"/>
        <v>9.9999999999999978E-2</v>
      </c>
      <c r="K10" s="12">
        <v>0.4</v>
      </c>
      <c r="L10" s="13">
        <v>0.28000000000000003</v>
      </c>
      <c r="M10" s="13">
        <v>0.36</v>
      </c>
      <c r="N10" s="13">
        <v>0.33</v>
      </c>
      <c r="O10" s="72">
        <f t="shared" si="1"/>
        <v>4.0000000000000036E-2</v>
      </c>
      <c r="P10" s="104"/>
      <c r="Q10" s="63"/>
    </row>
    <row r="11" spans="1:19" ht="17" x14ac:dyDescent="0.2">
      <c r="A11" s="131"/>
      <c r="B11" s="128" t="s">
        <v>2</v>
      </c>
      <c r="C11" s="85" t="s">
        <v>6</v>
      </c>
      <c r="D11" s="15">
        <v>0.46</v>
      </c>
      <c r="E11" s="8">
        <v>0.32</v>
      </c>
      <c r="F11" s="7">
        <v>0.52</v>
      </c>
      <c r="G11" s="7">
        <v>0.31</v>
      </c>
      <c r="H11" s="7">
        <v>0.38</v>
      </c>
      <c r="I11" s="7">
        <v>0.31</v>
      </c>
      <c r="J11" s="70">
        <f t="shared" si="0"/>
        <v>0.14000000000000001</v>
      </c>
      <c r="K11" s="6">
        <v>0.5</v>
      </c>
      <c r="L11" s="7">
        <v>0.31</v>
      </c>
      <c r="M11" s="7">
        <v>0.4</v>
      </c>
      <c r="N11" s="7">
        <v>0.32</v>
      </c>
      <c r="O11" s="70">
        <f t="shared" si="1"/>
        <v>9.9999999999999978E-2</v>
      </c>
      <c r="P11" s="104"/>
      <c r="Q11" s="63"/>
    </row>
    <row r="12" spans="1:19" ht="17" x14ac:dyDescent="0.2">
      <c r="A12" s="131"/>
      <c r="B12" s="128"/>
      <c r="C12" s="85" t="s">
        <v>7</v>
      </c>
      <c r="D12" s="15">
        <v>0.38</v>
      </c>
      <c r="E12" s="8" t="s">
        <v>16</v>
      </c>
      <c r="F12" s="7">
        <v>0.42</v>
      </c>
      <c r="G12" s="7">
        <v>0.3</v>
      </c>
      <c r="H12" s="7">
        <v>0.32</v>
      </c>
      <c r="I12" s="7">
        <v>0.27</v>
      </c>
      <c r="J12" s="70">
        <f t="shared" si="0"/>
        <v>9.9999999999999978E-2</v>
      </c>
      <c r="K12" s="6">
        <v>0.39</v>
      </c>
      <c r="L12" s="7">
        <v>0.3</v>
      </c>
      <c r="M12" s="7">
        <v>0.34</v>
      </c>
      <c r="N12" s="7">
        <v>0.28000000000000003</v>
      </c>
      <c r="O12" s="70">
        <f t="shared" si="1"/>
        <v>4.9999999999999989E-2</v>
      </c>
      <c r="P12" s="104"/>
      <c r="Q12" s="63"/>
    </row>
    <row r="13" spans="1:19" ht="34" x14ac:dyDescent="0.2">
      <c r="A13" s="132"/>
      <c r="B13" s="129"/>
      <c r="C13" s="86" t="s">
        <v>8</v>
      </c>
      <c r="D13" s="30">
        <v>0.41</v>
      </c>
      <c r="E13" s="16">
        <v>0.31</v>
      </c>
      <c r="F13" s="31">
        <v>0.48</v>
      </c>
      <c r="G13" s="31">
        <v>0.31</v>
      </c>
      <c r="H13" s="31">
        <v>0.33</v>
      </c>
      <c r="I13" s="31">
        <v>0.3</v>
      </c>
      <c r="J13" s="32">
        <f t="shared" si="0"/>
        <v>0.14999999999999997</v>
      </c>
      <c r="K13" s="30">
        <v>0.45</v>
      </c>
      <c r="L13" s="31">
        <v>0.31</v>
      </c>
      <c r="M13" s="31">
        <v>0.36</v>
      </c>
      <c r="N13" s="31">
        <v>0.31</v>
      </c>
      <c r="O13" s="32">
        <f t="shared" si="1"/>
        <v>9.0000000000000024E-2</v>
      </c>
      <c r="P13" s="64">
        <f>J13-O13</f>
        <v>5.9999999999999942E-2</v>
      </c>
      <c r="Q13" s="63"/>
    </row>
    <row r="14" spans="1:19" ht="17" x14ac:dyDescent="0.2">
      <c r="A14" s="133" t="s">
        <v>4</v>
      </c>
      <c r="B14" s="136" t="s">
        <v>0</v>
      </c>
      <c r="C14" s="87" t="s">
        <v>6</v>
      </c>
      <c r="D14" s="17">
        <v>0.28999999999999998</v>
      </c>
      <c r="E14" s="19">
        <v>0.32</v>
      </c>
      <c r="F14" s="18">
        <v>0.42</v>
      </c>
      <c r="G14" s="18">
        <v>0.34</v>
      </c>
      <c r="H14" s="18">
        <v>0.16</v>
      </c>
      <c r="I14" s="18">
        <v>0.25</v>
      </c>
      <c r="J14" s="73">
        <f t="shared" si="0"/>
        <v>0.26</v>
      </c>
      <c r="K14" s="17">
        <v>0.4</v>
      </c>
      <c r="L14" s="18">
        <v>0.33</v>
      </c>
      <c r="M14" s="18">
        <v>0.17</v>
      </c>
      <c r="N14" s="18">
        <v>0.26</v>
      </c>
      <c r="O14" s="73">
        <f t="shared" si="1"/>
        <v>0.23</v>
      </c>
      <c r="P14" s="104"/>
      <c r="Q14" s="63"/>
    </row>
    <row r="15" spans="1:19" ht="17" x14ac:dyDescent="0.2">
      <c r="A15" s="134"/>
      <c r="B15" s="137"/>
      <c r="C15" s="88" t="s">
        <v>7</v>
      </c>
      <c r="D15" s="20">
        <v>0.27</v>
      </c>
      <c r="E15" s="22">
        <v>0.28999999999999998</v>
      </c>
      <c r="F15" s="21">
        <v>0.41</v>
      </c>
      <c r="G15" s="21">
        <v>0.32</v>
      </c>
      <c r="H15" s="21">
        <v>0.12</v>
      </c>
      <c r="I15" s="21">
        <v>0.17</v>
      </c>
      <c r="J15" s="74">
        <f t="shared" si="0"/>
        <v>0.28999999999999998</v>
      </c>
      <c r="K15" s="20">
        <v>0.38</v>
      </c>
      <c r="L15" s="21">
        <v>0.31</v>
      </c>
      <c r="M15" s="21">
        <v>0.14000000000000001</v>
      </c>
      <c r="N15" s="21">
        <v>0.18</v>
      </c>
      <c r="O15" s="74">
        <f t="shared" si="1"/>
        <v>0.24</v>
      </c>
      <c r="P15" s="104"/>
      <c r="Q15" s="63"/>
    </row>
    <row r="16" spans="1:19" ht="34" x14ac:dyDescent="0.2">
      <c r="A16" s="134"/>
      <c r="B16" s="137"/>
      <c r="C16" s="88" t="s">
        <v>8</v>
      </c>
      <c r="D16" s="20">
        <v>0.27</v>
      </c>
      <c r="E16" s="22">
        <v>0.31</v>
      </c>
      <c r="F16" s="21">
        <v>0.42</v>
      </c>
      <c r="G16" s="21">
        <v>0.33</v>
      </c>
      <c r="H16" s="21">
        <v>0.12</v>
      </c>
      <c r="I16" s="21">
        <v>0.2</v>
      </c>
      <c r="J16" s="74">
        <f t="shared" si="0"/>
        <v>0.3</v>
      </c>
      <c r="K16" s="20">
        <v>0.39</v>
      </c>
      <c r="L16" s="21">
        <v>0.32</v>
      </c>
      <c r="M16" s="21">
        <v>0.13</v>
      </c>
      <c r="N16" s="21">
        <v>0.21</v>
      </c>
      <c r="O16" s="74">
        <f t="shared" si="1"/>
        <v>0.26</v>
      </c>
      <c r="P16" s="104"/>
      <c r="Q16" s="63"/>
    </row>
    <row r="17" spans="1:17" ht="17" x14ac:dyDescent="0.2">
      <c r="A17" s="134"/>
      <c r="B17" s="138" t="s">
        <v>1</v>
      </c>
      <c r="C17" s="89" t="s">
        <v>6</v>
      </c>
      <c r="D17" s="23">
        <v>0.31</v>
      </c>
      <c r="E17" s="25">
        <v>0.31</v>
      </c>
      <c r="F17" s="24">
        <v>0.38</v>
      </c>
      <c r="G17" s="24">
        <v>0.32</v>
      </c>
      <c r="H17" s="24">
        <v>0.23</v>
      </c>
      <c r="I17" s="24">
        <v>0.28999999999999998</v>
      </c>
      <c r="J17" s="75">
        <f t="shared" si="0"/>
        <v>0.15</v>
      </c>
      <c r="K17" s="23">
        <v>0.37</v>
      </c>
      <c r="L17" s="24">
        <v>0.32</v>
      </c>
      <c r="M17" s="24">
        <v>0.26</v>
      </c>
      <c r="N17" s="24">
        <v>0.28999999999999998</v>
      </c>
      <c r="O17" s="75">
        <f t="shared" si="1"/>
        <v>0.10999999999999999</v>
      </c>
      <c r="P17" s="104"/>
      <c r="Q17" s="63"/>
    </row>
    <row r="18" spans="1:17" ht="17" x14ac:dyDescent="0.2">
      <c r="A18" s="134"/>
      <c r="B18" s="137"/>
      <c r="C18" s="88" t="s">
        <v>7</v>
      </c>
      <c r="D18" s="20">
        <v>0.24</v>
      </c>
      <c r="E18" s="22">
        <v>0.27</v>
      </c>
      <c r="F18" s="21">
        <v>0.33</v>
      </c>
      <c r="G18" s="21">
        <v>0.38</v>
      </c>
      <c r="H18" s="21">
        <v>0.16</v>
      </c>
      <c r="I18" s="21">
        <v>0.24</v>
      </c>
      <c r="J18" s="74">
        <f t="shared" si="0"/>
        <v>0.17</v>
      </c>
      <c r="K18" s="20">
        <v>0.3</v>
      </c>
      <c r="L18" s="21">
        <v>0.27</v>
      </c>
      <c r="M18" s="21">
        <v>0.18</v>
      </c>
      <c r="N18" s="21">
        <v>0.25</v>
      </c>
      <c r="O18" s="74">
        <f t="shared" si="1"/>
        <v>0.12</v>
      </c>
      <c r="P18" s="104"/>
      <c r="Q18" s="63"/>
    </row>
    <row r="19" spans="1:17" ht="34" x14ac:dyDescent="0.2">
      <c r="A19" s="134"/>
      <c r="B19" s="139"/>
      <c r="C19" s="90" t="s">
        <v>8</v>
      </c>
      <c r="D19" s="26">
        <v>0.27</v>
      </c>
      <c r="E19" s="28">
        <v>0.28999999999999998</v>
      </c>
      <c r="F19" s="27">
        <v>0.35</v>
      </c>
      <c r="G19" s="27">
        <v>0.3</v>
      </c>
      <c r="H19" s="27">
        <v>0.19</v>
      </c>
      <c r="I19" s="27">
        <v>0.27</v>
      </c>
      <c r="J19" s="76">
        <f t="shared" si="0"/>
        <v>0.15999999999999998</v>
      </c>
      <c r="K19" s="26">
        <v>0.33</v>
      </c>
      <c r="L19" s="27">
        <v>0.28999999999999998</v>
      </c>
      <c r="M19" s="27">
        <v>0.22</v>
      </c>
      <c r="N19" s="27">
        <v>0.28000000000000003</v>
      </c>
      <c r="O19" s="76">
        <f t="shared" si="1"/>
        <v>0.11000000000000001</v>
      </c>
      <c r="P19" s="104"/>
      <c r="Q19" s="63"/>
    </row>
    <row r="20" spans="1:17" ht="17" x14ac:dyDescent="0.2">
      <c r="A20" s="134"/>
      <c r="B20" s="140" t="s">
        <v>2</v>
      </c>
      <c r="C20" s="91" t="s">
        <v>6</v>
      </c>
      <c r="D20" s="29">
        <v>0.3</v>
      </c>
      <c r="E20" s="22">
        <v>0.32</v>
      </c>
      <c r="F20" s="21">
        <v>0.41</v>
      </c>
      <c r="G20" s="21">
        <v>0.33</v>
      </c>
      <c r="H20" s="21">
        <v>0.19</v>
      </c>
      <c r="I20" s="21">
        <v>0.27</v>
      </c>
      <c r="J20" s="74">
        <f t="shared" si="0"/>
        <v>0.21999999999999997</v>
      </c>
      <c r="K20" s="20">
        <v>0.38</v>
      </c>
      <c r="L20" s="21">
        <v>0.32</v>
      </c>
      <c r="M20" s="21">
        <v>0.21</v>
      </c>
      <c r="N20" s="21">
        <v>0.28000000000000003</v>
      </c>
      <c r="O20" s="74">
        <f t="shared" si="1"/>
        <v>0.17</v>
      </c>
      <c r="P20" s="104"/>
      <c r="Q20" s="63"/>
    </row>
    <row r="21" spans="1:17" ht="17" x14ac:dyDescent="0.2">
      <c r="A21" s="134"/>
      <c r="B21" s="140"/>
      <c r="C21" s="91" t="s">
        <v>7</v>
      </c>
      <c r="D21" s="29">
        <v>0.26</v>
      </c>
      <c r="E21" s="22">
        <v>0.28000000000000003</v>
      </c>
      <c r="F21" s="21">
        <v>0.37</v>
      </c>
      <c r="G21" s="21">
        <v>0.3</v>
      </c>
      <c r="H21" s="21">
        <v>0.14000000000000001</v>
      </c>
      <c r="I21" s="21">
        <v>0.21</v>
      </c>
      <c r="J21" s="74">
        <f t="shared" si="0"/>
        <v>0.22999999999999998</v>
      </c>
      <c r="K21" s="20">
        <v>0.35</v>
      </c>
      <c r="L21" s="21">
        <v>0.28999999999999998</v>
      </c>
      <c r="M21" s="21">
        <v>0.16</v>
      </c>
      <c r="N21" s="21">
        <v>0.22</v>
      </c>
      <c r="O21" s="74">
        <f t="shared" si="1"/>
        <v>0.18999999999999997</v>
      </c>
      <c r="P21" s="104"/>
      <c r="Q21" s="63"/>
    </row>
    <row r="22" spans="1:17" ht="34" x14ac:dyDescent="0.2">
      <c r="A22" s="135"/>
      <c r="B22" s="141"/>
      <c r="C22" s="92" t="s">
        <v>8</v>
      </c>
      <c r="D22" s="33">
        <v>0.25</v>
      </c>
      <c r="E22" s="60">
        <v>0.28999999999999998</v>
      </c>
      <c r="F22" s="34">
        <v>0.39</v>
      </c>
      <c r="G22" s="34">
        <v>0.32</v>
      </c>
      <c r="H22" s="34">
        <v>0.15</v>
      </c>
      <c r="I22" s="34">
        <v>0.24</v>
      </c>
      <c r="J22" s="36">
        <f t="shared" si="0"/>
        <v>0.24000000000000002</v>
      </c>
      <c r="K22" s="35">
        <v>0.36</v>
      </c>
      <c r="L22" s="34">
        <v>0.31</v>
      </c>
      <c r="M22" s="34">
        <v>0.17</v>
      </c>
      <c r="N22" s="34">
        <v>0.25</v>
      </c>
      <c r="O22" s="36">
        <f t="shared" si="1"/>
        <v>0.18999999999999997</v>
      </c>
      <c r="P22" s="64">
        <f>J22-O22</f>
        <v>5.0000000000000044E-2</v>
      </c>
      <c r="Q22" s="63"/>
    </row>
    <row r="23" spans="1:17" ht="17" x14ac:dyDescent="0.2">
      <c r="A23" s="114" t="s">
        <v>5</v>
      </c>
      <c r="B23" s="117" t="s">
        <v>0</v>
      </c>
      <c r="C23" s="93" t="s">
        <v>6</v>
      </c>
      <c r="D23" s="37">
        <v>0.02</v>
      </c>
      <c r="E23" s="40">
        <v>0.06</v>
      </c>
      <c r="F23" s="39">
        <v>7.0000000000000001E-3</v>
      </c>
      <c r="G23" s="38">
        <v>0.01</v>
      </c>
      <c r="H23" s="38">
        <v>0.04</v>
      </c>
      <c r="I23" s="38">
        <v>7.0000000000000007E-2</v>
      </c>
      <c r="J23" s="77">
        <f t="shared" si="0"/>
        <v>3.3000000000000002E-2</v>
      </c>
      <c r="K23" s="41">
        <v>6.0000000000000001E-3</v>
      </c>
      <c r="L23" s="39">
        <v>8.9999999999999993E-3</v>
      </c>
      <c r="M23" s="38">
        <v>0.04</v>
      </c>
      <c r="N23" s="38">
        <v>0.08</v>
      </c>
      <c r="O23" s="77">
        <f t="shared" si="1"/>
        <v>3.4000000000000002E-2</v>
      </c>
      <c r="P23" s="104"/>
      <c r="Q23" s="63"/>
    </row>
    <row r="24" spans="1:17" ht="17" x14ac:dyDescent="0.2">
      <c r="A24" s="115"/>
      <c r="B24" s="118"/>
      <c r="C24" s="94" t="s">
        <v>7</v>
      </c>
      <c r="D24" s="42">
        <v>0.01</v>
      </c>
      <c r="E24" s="45">
        <v>0.03</v>
      </c>
      <c r="F24" s="43">
        <v>0.03</v>
      </c>
      <c r="G24" s="43">
        <v>0.06</v>
      </c>
      <c r="H24" s="44">
        <v>8.0000000000000002E-3</v>
      </c>
      <c r="I24" s="43">
        <v>0.01</v>
      </c>
      <c r="J24" s="78">
        <f t="shared" si="0"/>
        <v>2.1999999999999999E-2</v>
      </c>
      <c r="K24" s="42">
        <v>0.03</v>
      </c>
      <c r="L24" s="43">
        <v>0.05</v>
      </c>
      <c r="M24" s="44">
        <v>8.9999999999999993E-3</v>
      </c>
      <c r="N24" s="43">
        <v>0.01</v>
      </c>
      <c r="O24" s="78">
        <f t="shared" si="1"/>
        <v>2.0999999999999998E-2</v>
      </c>
      <c r="P24" s="104"/>
      <c r="Q24" s="63"/>
    </row>
    <row r="25" spans="1:17" ht="34" x14ac:dyDescent="0.2">
      <c r="A25" s="115"/>
      <c r="B25" s="118"/>
      <c r="C25" s="94" t="s">
        <v>8</v>
      </c>
      <c r="D25" s="42">
        <v>0.01</v>
      </c>
      <c r="E25" s="61">
        <v>1.6E-2</v>
      </c>
      <c r="F25" s="44">
        <v>7.0000000000000001E-3</v>
      </c>
      <c r="G25" s="43">
        <v>0.01</v>
      </c>
      <c r="H25" s="44">
        <v>1.2E-2</v>
      </c>
      <c r="I25" s="44">
        <v>1.7999999999999999E-2</v>
      </c>
      <c r="J25" s="78">
        <f t="shared" si="0"/>
        <v>5.0000000000000001E-3</v>
      </c>
      <c r="K25" s="46">
        <v>6.0000000000000001E-3</v>
      </c>
      <c r="L25" s="44">
        <v>8.0000000000000002E-3</v>
      </c>
      <c r="M25" s="44">
        <v>1.2999999999999999E-2</v>
      </c>
      <c r="N25" s="44">
        <v>2.1999999999999999E-2</v>
      </c>
      <c r="O25" s="78">
        <f t="shared" si="1"/>
        <v>6.9999999999999993E-3</v>
      </c>
      <c r="P25" s="104"/>
      <c r="Q25" s="63"/>
    </row>
    <row r="26" spans="1:17" ht="17" x14ac:dyDescent="0.2">
      <c r="A26" s="115"/>
      <c r="B26" s="119" t="s">
        <v>1</v>
      </c>
      <c r="C26" s="95" t="s">
        <v>6</v>
      </c>
      <c r="D26" s="47">
        <v>0.06</v>
      </c>
      <c r="E26" s="49">
        <v>0.14000000000000001</v>
      </c>
      <c r="F26" s="48">
        <v>0.12</v>
      </c>
      <c r="G26" s="48">
        <v>0.19</v>
      </c>
      <c r="H26" s="48">
        <v>0.01</v>
      </c>
      <c r="I26" s="48">
        <v>0.02</v>
      </c>
      <c r="J26" s="79">
        <f t="shared" si="0"/>
        <v>0.11</v>
      </c>
      <c r="K26" s="47">
        <v>0.1</v>
      </c>
      <c r="L26" s="48">
        <v>0.17</v>
      </c>
      <c r="M26" s="48">
        <v>0.01</v>
      </c>
      <c r="N26" s="48">
        <v>0.03</v>
      </c>
      <c r="O26" s="79">
        <f t="shared" si="1"/>
        <v>9.0000000000000011E-2</v>
      </c>
      <c r="P26" s="104"/>
      <c r="Q26" s="63"/>
    </row>
    <row r="27" spans="1:17" ht="17" x14ac:dyDescent="0.2">
      <c r="A27" s="115"/>
      <c r="B27" s="118"/>
      <c r="C27" s="94" t="s">
        <v>7</v>
      </c>
      <c r="D27" s="42">
        <v>7.0000000000000007E-2</v>
      </c>
      <c r="E27" s="45">
        <v>0.2</v>
      </c>
      <c r="F27" s="43">
        <v>0.13</v>
      </c>
      <c r="G27" s="43">
        <v>0.27</v>
      </c>
      <c r="H27" s="44">
        <v>7.0000000000000001E-3</v>
      </c>
      <c r="I27" s="44">
        <v>1.4999999999999999E-2</v>
      </c>
      <c r="J27" s="78">
        <f t="shared" si="0"/>
        <v>0.123</v>
      </c>
      <c r="K27" s="42">
        <v>0.12</v>
      </c>
      <c r="L27" s="43">
        <v>0.24</v>
      </c>
      <c r="M27" s="43">
        <v>0.01</v>
      </c>
      <c r="N27" s="43">
        <v>0.02</v>
      </c>
      <c r="O27" s="78">
        <f t="shared" si="1"/>
        <v>0.11</v>
      </c>
      <c r="P27" s="104"/>
      <c r="Q27" s="63"/>
    </row>
    <row r="28" spans="1:17" ht="34" x14ac:dyDescent="0.2">
      <c r="A28" s="115"/>
      <c r="B28" s="120"/>
      <c r="C28" s="96" t="s">
        <v>8</v>
      </c>
      <c r="D28" s="50">
        <v>0.06</v>
      </c>
      <c r="E28" s="53">
        <v>0.18</v>
      </c>
      <c r="F28" s="51">
        <v>0.12</v>
      </c>
      <c r="G28" s="51">
        <v>0.23</v>
      </c>
      <c r="H28" s="52">
        <v>1E-3</v>
      </c>
      <c r="I28" s="52">
        <v>3.0000000000000001E-3</v>
      </c>
      <c r="J28" s="80">
        <f t="shared" si="0"/>
        <v>0.11899999999999999</v>
      </c>
      <c r="K28" s="50">
        <v>0.1</v>
      </c>
      <c r="L28" s="51">
        <v>0.21</v>
      </c>
      <c r="M28" s="52">
        <v>2E-3</v>
      </c>
      <c r="N28" s="52">
        <v>5.0000000000000001E-3</v>
      </c>
      <c r="O28" s="80">
        <f t="shared" si="1"/>
        <v>9.8000000000000004E-2</v>
      </c>
      <c r="P28" s="104"/>
      <c r="Q28" s="63"/>
    </row>
    <row r="29" spans="1:17" ht="17" x14ac:dyDescent="0.2">
      <c r="A29" s="115"/>
      <c r="B29" s="121" t="s">
        <v>2</v>
      </c>
      <c r="C29" s="97" t="s">
        <v>6</v>
      </c>
      <c r="D29" s="54">
        <v>0.04</v>
      </c>
      <c r="E29" s="45">
        <v>0.11</v>
      </c>
      <c r="F29" s="43">
        <v>7.0000000000000007E-2</v>
      </c>
      <c r="G29" s="43">
        <v>0.15</v>
      </c>
      <c r="H29" s="43">
        <v>0.03</v>
      </c>
      <c r="I29" s="43">
        <v>0.06</v>
      </c>
      <c r="J29" s="78">
        <f t="shared" si="0"/>
        <v>4.0000000000000008E-2</v>
      </c>
      <c r="K29" s="42">
        <v>0.05</v>
      </c>
      <c r="L29" s="43">
        <v>0.13</v>
      </c>
      <c r="M29" s="43">
        <v>0.03</v>
      </c>
      <c r="N29" s="43">
        <v>0.06</v>
      </c>
      <c r="O29" s="78">
        <f t="shared" si="1"/>
        <v>2.0000000000000004E-2</v>
      </c>
      <c r="P29" s="104"/>
      <c r="Q29" s="63"/>
    </row>
    <row r="30" spans="1:17" ht="17" x14ac:dyDescent="0.2">
      <c r="A30" s="115"/>
      <c r="B30" s="121"/>
      <c r="C30" s="97" t="s">
        <v>7</v>
      </c>
      <c r="D30" s="54">
        <v>0.04</v>
      </c>
      <c r="E30" s="45">
        <v>0.14000000000000001</v>
      </c>
      <c r="F30" s="43">
        <v>0.09</v>
      </c>
      <c r="G30" s="43">
        <v>0.21</v>
      </c>
      <c r="H30" s="44">
        <v>7.0000000000000001E-3</v>
      </c>
      <c r="I30" s="44">
        <v>1.2999999999999999E-2</v>
      </c>
      <c r="J30" s="78">
        <f t="shared" si="0"/>
        <v>8.299999999999999E-2</v>
      </c>
      <c r="K30" s="42">
        <v>0.08</v>
      </c>
      <c r="L30" s="43">
        <v>0.19</v>
      </c>
      <c r="M30" s="44">
        <v>8.9999999999999993E-3</v>
      </c>
      <c r="N30" s="44">
        <v>1.6E-2</v>
      </c>
      <c r="O30" s="78">
        <f t="shared" si="1"/>
        <v>7.1000000000000008E-2</v>
      </c>
      <c r="P30" s="104"/>
      <c r="Q30" s="63"/>
    </row>
    <row r="31" spans="1:17" ht="34" x14ac:dyDescent="0.2">
      <c r="A31" s="116"/>
      <c r="B31" s="122"/>
      <c r="C31" s="98" t="s">
        <v>8</v>
      </c>
      <c r="D31" s="55">
        <v>0.04</v>
      </c>
      <c r="E31" s="62">
        <v>0.1</v>
      </c>
      <c r="F31" s="56">
        <v>0.06</v>
      </c>
      <c r="G31" s="56">
        <v>0.12</v>
      </c>
      <c r="H31" s="57">
        <v>7.0000000000000001E-3</v>
      </c>
      <c r="I31" s="56">
        <v>0.01</v>
      </c>
      <c r="J31" s="59">
        <f t="shared" si="0"/>
        <v>5.2999999999999999E-2</v>
      </c>
      <c r="K31" s="58">
        <v>0.05</v>
      </c>
      <c r="L31" s="56">
        <v>0.11</v>
      </c>
      <c r="M31" s="57">
        <v>8.0000000000000002E-3</v>
      </c>
      <c r="N31" s="56">
        <v>0.01</v>
      </c>
      <c r="O31" s="59">
        <f t="shared" si="1"/>
        <v>4.2000000000000003E-2</v>
      </c>
      <c r="P31" s="64">
        <f>J31-O31</f>
        <v>1.0999999999999996E-2</v>
      </c>
      <c r="Q31" s="63"/>
    </row>
  </sheetData>
  <mergeCells count="26">
    <mergeCell ref="A14:A22"/>
    <mergeCell ref="B14:B16"/>
    <mergeCell ref="B17:B19"/>
    <mergeCell ref="B20:B22"/>
    <mergeCell ref="B5:B7"/>
    <mergeCell ref="H3:I3"/>
    <mergeCell ref="K3:L3"/>
    <mergeCell ref="B8:B10"/>
    <mergeCell ref="B11:B13"/>
    <mergeCell ref="A5:A13"/>
    <mergeCell ref="P2:P4"/>
    <mergeCell ref="P5:P12"/>
    <mergeCell ref="P14:P21"/>
    <mergeCell ref="P23:P30"/>
    <mergeCell ref="A2:C4"/>
    <mergeCell ref="M3:N3"/>
    <mergeCell ref="J3:J4"/>
    <mergeCell ref="O3:O4"/>
    <mergeCell ref="D2:J2"/>
    <mergeCell ref="K2:O2"/>
    <mergeCell ref="A23:A31"/>
    <mergeCell ref="B23:B25"/>
    <mergeCell ref="B26:B28"/>
    <mergeCell ref="B29:B31"/>
    <mergeCell ref="D3:E3"/>
    <mergeCell ref="F3:G3"/>
  </mergeCells>
  <pageMargins left="0.7" right="0.7" top="0.75" bottom="0.75" header="0.3" footer="0.3"/>
  <pageSetup paperSize="9" scale="8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2022-06-06T09:40:00Z</cp:lastPrinted>
  <dcterms:created xsi:type="dcterms:W3CDTF">2021-02-21T18:54:20Z</dcterms:created>
  <dcterms:modified xsi:type="dcterms:W3CDTF">2022-06-29T17:55:00Z</dcterms:modified>
</cp:coreProperties>
</file>