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vlad/Desktop/Laptp-&gt;Cloud/CSAS Paper/CSAS eLife revision/Source Data Revised/Old Downloads/"/>
    </mc:Choice>
  </mc:AlternateContent>
  <xr:revisionPtr revIDLastSave="0" documentId="13_ncr:1_{6C5C0004-9D3B-CC48-8F1A-9E31E5FBC969}" xr6:coauthVersionLast="47" xr6:coauthVersionMax="47" xr10:uidLastSave="{00000000-0000-0000-0000-000000000000}"/>
  <bookViews>
    <workbookView xWindow="1160" yWindow="1560" windowWidth="27640" windowHeight="16440" xr2:uid="{CE80D56E-1EF1-854B-9E95-EAA38E54145E}"/>
  </bookViews>
  <sheets>
    <sheet name="DSiaT RNAi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4" i="1" l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N5" i="1"/>
</calcChain>
</file>

<file path=xl/sharedStrings.xml><?xml version="1.0" encoding="utf-8"?>
<sst xmlns="http://schemas.openxmlformats.org/spreadsheetml/2006/main" count="9" uniqueCount="9">
  <si>
    <t>WT</t>
  </si>
  <si>
    <t>_&gt;DSiaT-RNAI</t>
  </si>
  <si>
    <t>C155&gt;_</t>
  </si>
  <si>
    <t>Repo&gt;_</t>
  </si>
  <si>
    <t>Repo&gt;DSiaT-RNAi</t>
  </si>
  <si>
    <t>C155&gt;DSiaT-RNAi</t>
  </si>
  <si>
    <t>DSiaT[s23/s23]</t>
  </si>
  <si>
    <t>Onset of TS paralysis, sec</t>
  </si>
  <si>
    <t>Fly #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</si>
</sst>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2"/>
      <color rgb="FF000000"/>
      <name val="Calibri"/>
      <family val="2"/>
      <scheme val="minor"/>
    </font>
    <font>
      <sz val="11"/>
      <color rgb="FF000000"/>
      <name val="Calibri"/>
      <family val="2"/>
    </font>
    <font>
      <b/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9">
    <xf numFmtId="0" fontId="0" fillId="0" borderId="0" xfId="0"/>
    <xf numFmtId="0" fontId="4" fillId="0" borderId="0" xfId="1" applyFont="1"/>
    <xf numFmtId="0" fontId="5" fillId="0" borderId="0" xfId="0" applyFont="1"/>
    <xf numFmtId="0" fontId="3" fillId="0" borderId="0" xfId="1"/>
    <xf numFmtId="0" fontId="4" fillId="0" borderId="5" xfId="1" applyFont="1" applyBorder="1" applyAlignment="1">
      <alignment horizontal="center"/>
    </xf>
    <xf numFmtId="0" fontId="4" fillId="0" borderId="6" xfId="1" applyFont="1" applyBorder="1" applyAlignment="1">
      <alignment horizontal="center"/>
    </xf>
    <xf numFmtId="0" fontId="4" fillId="0" borderId="1" xfId="1" applyFont="1" applyBorder="1" applyAlignment="1">
      <alignment horizontal="center"/>
    </xf>
    <xf numFmtId="0" fontId="3" fillId="0" borderId="0" xfId="1" applyAlignment="1">
      <alignment horizontal="center"/>
    </xf>
    <xf numFmtId="1" fontId="3" fillId="0" borderId="3" xfId="1" applyNumberFormat="1" applyBorder="1" applyAlignment="1">
      <alignment horizontal="center"/>
    </xf>
    <xf numFmtId="1" fontId="3" fillId="0" borderId="0" xfId="1" applyNumberFormat="1" applyAlignment="1">
      <alignment horizontal="center"/>
    </xf>
    <xf numFmtId="1" fontId="6" fillId="0" borderId="0" xfId="0" applyNumberFormat="1" applyFont="1" applyAlignment="1" applyProtection="1">
      <alignment horizontal="center"/>
      <protection locked="0"/>
    </xf>
    <xf numFmtId="1" fontId="0" fillId="0" borderId="0" xfId="0" applyNumberFormat="1" applyAlignment="1">
      <alignment horizontal="center"/>
    </xf>
    <xf numFmtId="1" fontId="7" fillId="0" borderId="0" xfId="0" applyNumberFormat="1" applyFont="1" applyAlignment="1">
      <alignment horizontal="center"/>
    </xf>
    <xf numFmtId="1" fontId="8" fillId="0" borderId="0" xfId="0" applyNumberFormat="1" applyFont="1" applyAlignment="1" applyProtection="1">
      <alignment horizontal="center"/>
      <protection locked="0"/>
    </xf>
    <xf numFmtId="1" fontId="9" fillId="0" borderId="0" xfId="0" applyNumberFormat="1" applyFont="1" applyAlignment="1">
      <alignment horizontal="center"/>
    </xf>
    <xf numFmtId="1" fontId="3" fillId="0" borderId="4" xfId="1" applyNumberFormat="1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left"/>
    </xf>
    <xf numFmtId="0" fontId="1" fillId="2" borderId="2" xfId="1" applyFont="1" applyFill="1" applyBorder="1" applyAlignment="1">
      <alignment horizontal="center"/>
    </xf>
  </cellXfs>
  <cellStyles count="2">
    <cellStyle name="Normal" xfId="0" builtinId="0"/>
    <cellStyle name="Normal 2 2" xfId="1" xr:uid="{7A1181BE-AC31-7540-AB65-C2C63742C33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8D0675-7AEB-BC41-B78D-13B722480CAB}">
  <sheetPr>
    <tabColor rgb="FF92D050"/>
  </sheetPr>
  <dimension ref="A2:AB65"/>
  <sheetViews>
    <sheetView tabSelected="1" zoomScale="120" zoomScaleNormal="120" workbookViewId="0">
      <selection activeCell="Q5" sqref="Q5"/>
    </sheetView>
  </sheetViews>
  <sheetFormatPr baseColWidth="10" defaultColWidth="8.83203125" defaultRowHeight="16" x14ac:dyDescent="0.2"/>
  <cols>
    <col min="1" max="1" width="8.83203125" style="7"/>
    <col min="2" max="2" width="11.83203125" style="7" customWidth="1"/>
    <col min="3" max="15" width="8.83203125" style="7"/>
    <col min="16" max="25" width="8.83203125" style="3"/>
    <col min="27" max="27" width="8.83203125" style="3"/>
    <col min="29" max="16384" width="8.83203125" style="3"/>
  </cols>
  <sheetData>
    <row r="2" spans="1:28" x14ac:dyDescent="0.2">
      <c r="A2" s="17" t="s">
        <v>7</v>
      </c>
    </row>
    <row r="4" spans="1:28" s="1" customFormat="1" x14ac:dyDescent="0.2">
      <c r="A4" s="18" t="s">
        <v>8</v>
      </c>
      <c r="B4" s="4" t="s">
        <v>0</v>
      </c>
      <c r="C4" s="5"/>
      <c r="D4" s="5" t="s">
        <v>1</v>
      </c>
      <c r="E4" s="5"/>
      <c r="F4" s="5" t="s">
        <v>2</v>
      </c>
      <c r="G4" s="5"/>
      <c r="H4" s="5" t="s">
        <v>3</v>
      </c>
      <c r="I4" s="5"/>
      <c r="J4" s="5" t="s">
        <v>4</v>
      </c>
      <c r="K4" s="5"/>
      <c r="L4" s="5" t="s">
        <v>5</v>
      </c>
      <c r="M4" s="5"/>
      <c r="N4" s="5" t="s">
        <v>6</v>
      </c>
      <c r="O4" s="6"/>
      <c r="P4" s="2"/>
      <c r="R4" s="2"/>
    </row>
    <row r="5" spans="1:28" x14ac:dyDescent="0.2">
      <c r="A5" s="8">
        <v>1</v>
      </c>
      <c r="B5" s="9">
        <v>1394</v>
      </c>
      <c r="C5" s="9"/>
      <c r="D5" s="10">
        <v>1833</v>
      </c>
      <c r="E5" s="11"/>
      <c r="F5" s="10">
        <v>1058</v>
      </c>
      <c r="G5" s="9"/>
      <c r="H5" s="10">
        <v>729</v>
      </c>
      <c r="I5" s="9"/>
      <c r="J5" s="9">
        <v>2400</v>
      </c>
      <c r="K5" s="9"/>
      <c r="L5" s="9">
        <v>275</v>
      </c>
      <c r="M5" s="9"/>
      <c r="N5" s="11">
        <f>4*60+38</f>
        <v>278</v>
      </c>
      <c r="Z5" s="3"/>
      <c r="AB5" s="3"/>
    </row>
    <row r="6" spans="1:28" x14ac:dyDescent="0.2">
      <c r="A6" s="8">
        <v>2</v>
      </c>
      <c r="B6" s="9">
        <v>1889</v>
      </c>
      <c r="C6" s="9"/>
      <c r="D6" s="10">
        <v>2090</v>
      </c>
      <c r="E6" s="11"/>
      <c r="F6" s="10">
        <v>1088</v>
      </c>
      <c r="G6" s="9"/>
      <c r="H6" s="10">
        <v>925</v>
      </c>
      <c r="I6" s="9"/>
      <c r="J6" s="9">
        <v>2400</v>
      </c>
      <c r="K6" s="9"/>
      <c r="L6" s="9">
        <v>555</v>
      </c>
      <c r="M6" s="9"/>
      <c r="N6" s="11">
        <f>5*60+21</f>
        <v>321</v>
      </c>
      <c r="Z6" s="3"/>
      <c r="AB6" s="3"/>
    </row>
    <row r="7" spans="1:28" x14ac:dyDescent="0.2">
      <c r="A7" s="8">
        <v>3</v>
      </c>
      <c r="B7" s="9">
        <v>1980</v>
      </c>
      <c r="C7" s="9"/>
      <c r="D7" s="10">
        <v>2276</v>
      </c>
      <c r="E7" s="11"/>
      <c r="F7" s="10">
        <v>2120</v>
      </c>
      <c r="G7" s="9"/>
      <c r="H7" s="10">
        <v>1060</v>
      </c>
      <c r="I7" s="9"/>
      <c r="J7" s="9">
        <v>2400</v>
      </c>
      <c r="K7" s="9"/>
      <c r="L7" s="9">
        <v>461</v>
      </c>
      <c r="M7" s="9"/>
      <c r="N7" s="11">
        <f>5*60+33</f>
        <v>333</v>
      </c>
      <c r="Z7" s="3"/>
      <c r="AB7" s="3"/>
    </row>
    <row r="8" spans="1:28" x14ac:dyDescent="0.2">
      <c r="A8" s="8">
        <v>4</v>
      </c>
      <c r="B8" s="9">
        <v>1244</v>
      </c>
      <c r="C8" s="9"/>
      <c r="D8" s="10">
        <v>1754</v>
      </c>
      <c r="E8" s="11"/>
      <c r="F8" s="10">
        <v>1005</v>
      </c>
      <c r="G8" s="9"/>
      <c r="H8" s="10">
        <v>1268</v>
      </c>
      <c r="I8" s="9"/>
      <c r="J8" s="9">
        <v>2400</v>
      </c>
      <c r="K8" s="9"/>
      <c r="L8" s="9">
        <v>474</v>
      </c>
      <c r="M8" s="9"/>
      <c r="N8" s="11">
        <f>5*60+56</f>
        <v>356</v>
      </c>
      <c r="Z8" s="3"/>
      <c r="AB8" s="3"/>
    </row>
    <row r="9" spans="1:28" x14ac:dyDescent="0.2">
      <c r="A9" s="8">
        <v>5</v>
      </c>
      <c r="B9" s="9">
        <v>1692</v>
      </c>
      <c r="C9" s="9"/>
      <c r="D9" s="10">
        <v>2008</v>
      </c>
      <c r="E9" s="11"/>
      <c r="F9" s="10">
        <v>1219</v>
      </c>
      <c r="G9" s="9"/>
      <c r="H9" s="10">
        <v>921</v>
      </c>
      <c r="I9" s="9"/>
      <c r="J9" s="9">
        <v>1938</v>
      </c>
      <c r="K9" s="9"/>
      <c r="L9" s="9">
        <v>550</v>
      </c>
      <c r="M9" s="9"/>
      <c r="N9" s="11">
        <f>9*60+48</f>
        <v>588</v>
      </c>
      <c r="Z9" s="3"/>
      <c r="AB9" s="3"/>
    </row>
    <row r="10" spans="1:28" x14ac:dyDescent="0.2">
      <c r="A10" s="8">
        <v>6</v>
      </c>
      <c r="B10" s="9">
        <v>2221</v>
      </c>
      <c r="C10" s="9"/>
      <c r="D10" s="10">
        <v>1763</v>
      </c>
      <c r="E10" s="11"/>
      <c r="F10" s="10">
        <v>897</v>
      </c>
      <c r="G10" s="9"/>
      <c r="H10" s="10">
        <v>990</v>
      </c>
      <c r="I10" s="9"/>
      <c r="J10" s="9">
        <v>2067</v>
      </c>
      <c r="K10" s="9"/>
      <c r="L10" s="9">
        <v>405</v>
      </c>
      <c r="M10" s="9"/>
      <c r="N10" s="11">
        <f>6*60+11</f>
        <v>371</v>
      </c>
      <c r="Z10" s="3"/>
      <c r="AB10" s="3"/>
    </row>
    <row r="11" spans="1:28" x14ac:dyDescent="0.2">
      <c r="A11" s="8">
        <v>7</v>
      </c>
      <c r="B11" s="9">
        <v>1800</v>
      </c>
      <c r="C11" s="9"/>
      <c r="D11" s="10">
        <v>1479</v>
      </c>
      <c r="E11" s="11"/>
      <c r="F11" s="10">
        <v>681</v>
      </c>
      <c r="G11" s="9"/>
      <c r="H11" s="10">
        <v>670</v>
      </c>
      <c r="I11" s="9"/>
      <c r="J11" s="9">
        <v>2388</v>
      </c>
      <c r="K11" s="9"/>
      <c r="L11" s="9">
        <v>418</v>
      </c>
      <c r="M11" s="9"/>
      <c r="N11" s="11">
        <f>6*60+29</f>
        <v>389</v>
      </c>
      <c r="Z11" s="3"/>
      <c r="AB11" s="3"/>
    </row>
    <row r="12" spans="1:28" x14ac:dyDescent="0.2">
      <c r="A12" s="8">
        <v>8</v>
      </c>
      <c r="B12" s="9">
        <v>1800</v>
      </c>
      <c r="C12" s="9"/>
      <c r="D12" s="10">
        <v>2154</v>
      </c>
      <c r="E12" s="11"/>
      <c r="F12" s="10">
        <v>887</v>
      </c>
      <c r="G12" s="9"/>
      <c r="H12" s="10">
        <v>1007</v>
      </c>
      <c r="I12" s="9"/>
      <c r="J12" s="9">
        <v>2400</v>
      </c>
      <c r="K12" s="9"/>
      <c r="L12" s="9">
        <v>499</v>
      </c>
      <c r="M12" s="9"/>
      <c r="N12" s="11">
        <f>7*60+56</f>
        <v>476</v>
      </c>
      <c r="Z12" s="3"/>
      <c r="AB12" s="3"/>
    </row>
    <row r="13" spans="1:28" x14ac:dyDescent="0.2">
      <c r="A13" s="8">
        <v>9</v>
      </c>
      <c r="B13" s="9">
        <v>1772</v>
      </c>
      <c r="C13" s="9"/>
      <c r="D13" s="10">
        <v>2211</v>
      </c>
      <c r="E13" s="11"/>
      <c r="F13" s="10">
        <v>923</v>
      </c>
      <c r="G13" s="9"/>
      <c r="H13" s="10">
        <v>1819</v>
      </c>
      <c r="I13" s="9"/>
      <c r="J13" s="9">
        <v>2267</v>
      </c>
      <c r="K13" s="9"/>
      <c r="L13" s="9">
        <v>419</v>
      </c>
      <c r="M13" s="9"/>
      <c r="N13" s="11">
        <f>6*60+54</f>
        <v>414</v>
      </c>
      <c r="Z13" s="3"/>
      <c r="AB13" s="3"/>
    </row>
    <row r="14" spans="1:28" x14ac:dyDescent="0.2">
      <c r="A14" s="8">
        <v>10</v>
      </c>
      <c r="B14" s="9">
        <v>2061</v>
      </c>
      <c r="C14" s="9"/>
      <c r="D14" s="10">
        <v>2182</v>
      </c>
      <c r="E14" s="11"/>
      <c r="F14" s="10">
        <v>2307</v>
      </c>
      <c r="G14" s="9"/>
      <c r="H14" s="10">
        <v>822</v>
      </c>
      <c r="I14" s="9"/>
      <c r="J14" s="9">
        <v>2403</v>
      </c>
      <c r="K14" s="9"/>
      <c r="L14" s="9">
        <v>506</v>
      </c>
      <c r="M14" s="9"/>
      <c r="N14" s="11">
        <f>5*60+23</f>
        <v>323</v>
      </c>
      <c r="Z14" s="3"/>
      <c r="AB14" s="3"/>
    </row>
    <row r="15" spans="1:28" x14ac:dyDescent="0.2">
      <c r="A15" s="8">
        <v>11</v>
      </c>
      <c r="B15" s="9">
        <v>1922</v>
      </c>
      <c r="C15" s="9"/>
      <c r="D15" s="10">
        <v>2410</v>
      </c>
      <c r="E15" s="11"/>
      <c r="F15" s="10">
        <v>989</v>
      </c>
      <c r="G15" s="9"/>
      <c r="H15" s="10">
        <v>1652</v>
      </c>
      <c r="I15" s="9"/>
      <c r="J15" s="9">
        <v>2247</v>
      </c>
      <c r="K15" s="9"/>
      <c r="L15" s="9">
        <v>266</v>
      </c>
      <c r="M15" s="9"/>
      <c r="N15" s="11">
        <f>6*60+35</f>
        <v>395</v>
      </c>
      <c r="Z15" s="3"/>
      <c r="AB15" s="3"/>
    </row>
    <row r="16" spans="1:28" x14ac:dyDescent="0.2">
      <c r="A16" s="8">
        <v>12</v>
      </c>
      <c r="B16" s="9">
        <v>2195</v>
      </c>
      <c r="C16" s="9"/>
      <c r="D16" s="10">
        <v>2466</v>
      </c>
      <c r="E16" s="11"/>
      <c r="F16" s="10">
        <v>932</v>
      </c>
      <c r="G16" s="9"/>
      <c r="H16" s="10">
        <v>820</v>
      </c>
      <c r="I16" s="9"/>
      <c r="J16" s="9">
        <v>1333</v>
      </c>
      <c r="K16" s="9"/>
      <c r="L16" s="9">
        <v>532</v>
      </c>
      <c r="M16" s="9"/>
      <c r="N16" s="11">
        <f>7*60+25</f>
        <v>445</v>
      </c>
      <c r="Z16" s="3"/>
      <c r="AB16" s="3"/>
    </row>
    <row r="17" spans="1:28" x14ac:dyDescent="0.2">
      <c r="A17" s="8">
        <v>13</v>
      </c>
      <c r="B17" s="9">
        <v>2074</v>
      </c>
      <c r="C17" s="9"/>
      <c r="D17" s="10">
        <v>2223</v>
      </c>
      <c r="E17" s="11"/>
      <c r="F17" s="10">
        <v>1588</v>
      </c>
      <c r="G17" s="9"/>
      <c r="H17" s="10">
        <v>1082</v>
      </c>
      <c r="I17" s="9"/>
      <c r="J17" s="9">
        <v>1446</v>
      </c>
      <c r="K17" s="9"/>
      <c r="L17" s="9">
        <v>661</v>
      </c>
      <c r="M17" s="9"/>
      <c r="N17" s="11">
        <f>8*60+35</f>
        <v>515</v>
      </c>
      <c r="Z17" s="3"/>
      <c r="AB17" s="3"/>
    </row>
    <row r="18" spans="1:28" x14ac:dyDescent="0.2">
      <c r="A18" s="8">
        <v>14</v>
      </c>
      <c r="B18" s="9">
        <v>575</v>
      </c>
      <c r="C18" s="9"/>
      <c r="D18" s="10">
        <v>2294</v>
      </c>
      <c r="E18" s="11"/>
      <c r="F18" s="10">
        <v>922</v>
      </c>
      <c r="G18" s="9"/>
      <c r="H18" s="10">
        <v>961</v>
      </c>
      <c r="I18" s="9"/>
      <c r="J18" s="9">
        <v>2178</v>
      </c>
      <c r="K18" s="9"/>
      <c r="L18" s="9">
        <v>281</v>
      </c>
      <c r="M18" s="9"/>
      <c r="N18" s="11">
        <f>12*60+25</f>
        <v>745</v>
      </c>
      <c r="Z18" s="3"/>
      <c r="AB18" s="3"/>
    </row>
    <row r="19" spans="1:28" x14ac:dyDescent="0.2">
      <c r="A19" s="8">
        <v>15</v>
      </c>
      <c r="B19" s="9">
        <v>1823</v>
      </c>
      <c r="C19" s="9"/>
      <c r="D19" s="10">
        <v>2251</v>
      </c>
      <c r="E19" s="11"/>
      <c r="F19" s="10">
        <v>968</v>
      </c>
      <c r="G19" s="9"/>
      <c r="H19" s="10">
        <v>1664</v>
      </c>
      <c r="I19" s="9"/>
      <c r="J19" s="9">
        <v>1882</v>
      </c>
      <c r="K19" s="9"/>
      <c r="L19" s="9">
        <v>490</v>
      </c>
      <c r="M19" s="9"/>
      <c r="N19" s="11">
        <f>15*60+20</f>
        <v>920</v>
      </c>
      <c r="Z19" s="3"/>
      <c r="AB19" s="3"/>
    </row>
    <row r="20" spans="1:28" x14ac:dyDescent="0.2">
      <c r="A20" s="8">
        <v>16</v>
      </c>
      <c r="B20" s="9">
        <v>1909</v>
      </c>
      <c r="C20" s="9"/>
      <c r="D20" s="10">
        <v>2353</v>
      </c>
      <c r="E20" s="11"/>
      <c r="F20" s="10">
        <v>1467</v>
      </c>
      <c r="G20" s="9"/>
      <c r="H20" s="10">
        <v>1511</v>
      </c>
      <c r="I20" s="9"/>
      <c r="J20" s="9">
        <v>1638</v>
      </c>
      <c r="K20" s="9"/>
      <c r="L20" s="9">
        <v>320</v>
      </c>
      <c r="M20" s="9"/>
      <c r="N20" s="11">
        <f>3*60+41</f>
        <v>221</v>
      </c>
      <c r="Z20" s="3"/>
      <c r="AB20" s="3"/>
    </row>
    <row r="21" spans="1:28" x14ac:dyDescent="0.2">
      <c r="A21" s="8">
        <v>17</v>
      </c>
      <c r="B21" s="9">
        <v>2066</v>
      </c>
      <c r="C21" s="9"/>
      <c r="D21" s="10">
        <v>2337</v>
      </c>
      <c r="E21" s="11"/>
      <c r="F21" s="10">
        <v>1415</v>
      </c>
      <c r="G21" s="9"/>
      <c r="H21" s="10">
        <v>1422</v>
      </c>
      <c r="I21" s="9"/>
      <c r="J21" s="9">
        <v>2502</v>
      </c>
      <c r="K21" s="9"/>
      <c r="L21" s="9">
        <v>526</v>
      </c>
      <c r="M21" s="9"/>
      <c r="N21" s="11">
        <f>4*60+26</f>
        <v>266</v>
      </c>
      <c r="Z21" s="3"/>
      <c r="AB21" s="3"/>
    </row>
    <row r="22" spans="1:28" x14ac:dyDescent="0.2">
      <c r="A22" s="8">
        <v>18</v>
      </c>
      <c r="B22" s="9">
        <v>2161</v>
      </c>
      <c r="C22" s="9"/>
      <c r="D22" s="10">
        <v>2406</v>
      </c>
      <c r="E22" s="11"/>
      <c r="F22" s="10">
        <v>869</v>
      </c>
      <c r="G22" s="9"/>
      <c r="H22" s="10">
        <v>1296</v>
      </c>
      <c r="I22" s="9"/>
      <c r="J22" s="9">
        <v>2515</v>
      </c>
      <c r="K22" s="9"/>
      <c r="L22" s="9">
        <v>500</v>
      </c>
      <c r="M22" s="9"/>
      <c r="N22" s="11">
        <f>4*60+45</f>
        <v>285</v>
      </c>
      <c r="Z22" s="3"/>
      <c r="AB22" s="3"/>
    </row>
    <row r="23" spans="1:28" x14ac:dyDescent="0.2">
      <c r="A23" s="8">
        <v>19</v>
      </c>
      <c r="B23" s="9">
        <v>1890</v>
      </c>
      <c r="C23" s="9"/>
      <c r="D23" s="10">
        <v>2254</v>
      </c>
      <c r="E23" s="11"/>
      <c r="F23" s="10">
        <v>950</v>
      </c>
      <c r="G23" s="9"/>
      <c r="H23" s="10">
        <v>949</v>
      </c>
      <c r="I23" s="9"/>
      <c r="J23" s="9">
        <v>2193</v>
      </c>
      <c r="K23" s="9"/>
      <c r="L23" s="9">
        <v>588</v>
      </c>
      <c r="M23" s="9"/>
      <c r="N23" s="11">
        <f>360</f>
        <v>360</v>
      </c>
      <c r="Z23" s="3"/>
      <c r="AB23" s="3"/>
    </row>
    <row r="24" spans="1:28" x14ac:dyDescent="0.2">
      <c r="A24" s="8">
        <v>20</v>
      </c>
      <c r="B24" s="9">
        <v>1122</v>
      </c>
      <c r="C24" s="9"/>
      <c r="D24" s="10">
        <v>2492</v>
      </c>
      <c r="E24" s="11"/>
      <c r="F24" s="10">
        <v>1075</v>
      </c>
      <c r="G24" s="9"/>
      <c r="H24" s="10">
        <v>1018</v>
      </c>
      <c r="I24" s="9"/>
      <c r="J24" s="9">
        <v>2390</v>
      </c>
      <c r="K24" s="9"/>
      <c r="L24" s="9">
        <v>458</v>
      </c>
      <c r="M24" s="9"/>
      <c r="N24" s="11">
        <f>6*60+25</f>
        <v>385</v>
      </c>
      <c r="Z24" s="3"/>
      <c r="AB24" s="3"/>
    </row>
    <row r="25" spans="1:28" x14ac:dyDescent="0.2">
      <c r="A25" s="8">
        <v>21</v>
      </c>
      <c r="B25" s="9">
        <v>2115</v>
      </c>
      <c r="C25" s="9"/>
      <c r="D25" s="10">
        <v>2570</v>
      </c>
      <c r="E25" s="11"/>
      <c r="F25" s="10">
        <v>1013</v>
      </c>
      <c r="G25" s="9"/>
      <c r="H25" s="10">
        <v>1422</v>
      </c>
      <c r="I25" s="9"/>
      <c r="J25" s="9"/>
      <c r="K25" s="9"/>
      <c r="L25" s="12">
        <v>779</v>
      </c>
      <c r="M25" s="9"/>
      <c r="N25" s="9"/>
      <c r="Z25" s="3"/>
      <c r="AB25" s="3"/>
    </row>
    <row r="26" spans="1:28" x14ac:dyDescent="0.2">
      <c r="A26" s="8">
        <v>22</v>
      </c>
      <c r="B26" s="9">
        <v>1583</v>
      </c>
      <c r="C26" s="9"/>
      <c r="D26" s="10">
        <v>2514</v>
      </c>
      <c r="E26" s="11"/>
      <c r="F26" s="10">
        <v>1095</v>
      </c>
      <c r="G26" s="9"/>
      <c r="H26" s="10">
        <v>1038</v>
      </c>
      <c r="I26" s="9"/>
      <c r="J26" s="9"/>
      <c r="K26" s="9"/>
      <c r="L26" s="12">
        <v>378</v>
      </c>
      <c r="M26" s="9"/>
      <c r="N26" s="9"/>
      <c r="Z26" s="3"/>
      <c r="AB26" s="3"/>
    </row>
    <row r="27" spans="1:28" x14ac:dyDescent="0.2">
      <c r="A27" s="8">
        <v>23</v>
      </c>
      <c r="B27" s="13">
        <v>1650</v>
      </c>
      <c r="C27" s="13"/>
      <c r="D27" s="10">
        <v>1698</v>
      </c>
      <c r="E27" s="11"/>
      <c r="F27" s="10">
        <v>1464</v>
      </c>
      <c r="G27" s="13"/>
      <c r="H27" s="10">
        <v>1499</v>
      </c>
      <c r="I27" s="9"/>
      <c r="J27" s="9"/>
      <c r="K27" s="9"/>
      <c r="L27" s="12">
        <v>602</v>
      </c>
      <c r="M27" s="9"/>
      <c r="N27" s="14"/>
      <c r="Z27" s="3"/>
      <c r="AB27" s="3"/>
    </row>
    <row r="28" spans="1:28" x14ac:dyDescent="0.2">
      <c r="A28" s="8">
        <v>24</v>
      </c>
      <c r="B28" s="13">
        <v>1402</v>
      </c>
      <c r="C28" s="13"/>
      <c r="D28" s="9">
        <v>1534</v>
      </c>
      <c r="E28" s="11"/>
      <c r="F28" s="10">
        <v>1830</v>
      </c>
      <c r="G28" s="13"/>
      <c r="H28" s="10">
        <v>1643</v>
      </c>
      <c r="I28" s="9"/>
      <c r="J28" s="9"/>
      <c r="K28" s="9"/>
      <c r="L28" s="9"/>
      <c r="M28" s="9"/>
      <c r="N28" s="14"/>
      <c r="Z28" s="3"/>
      <c r="AB28" s="3"/>
    </row>
    <row r="29" spans="1:28" x14ac:dyDescent="0.2">
      <c r="A29" s="8">
        <v>25</v>
      </c>
      <c r="B29" s="13">
        <v>1720</v>
      </c>
      <c r="C29" s="13"/>
      <c r="D29" s="9"/>
      <c r="E29" s="11"/>
      <c r="F29" s="10">
        <v>1962</v>
      </c>
      <c r="G29" s="13"/>
      <c r="H29" s="10">
        <v>1452</v>
      </c>
      <c r="I29" s="9"/>
      <c r="J29" s="9"/>
      <c r="K29" s="9"/>
      <c r="L29" s="9"/>
      <c r="M29" s="9"/>
      <c r="N29" s="14"/>
      <c r="Z29" s="3"/>
      <c r="AB29" s="3"/>
    </row>
    <row r="30" spans="1:28" x14ac:dyDescent="0.2">
      <c r="A30" s="8">
        <v>26</v>
      </c>
      <c r="B30" s="13">
        <v>1440</v>
      </c>
      <c r="C30" s="13"/>
      <c r="D30" s="9"/>
      <c r="E30" s="11"/>
      <c r="F30" s="10">
        <v>1851</v>
      </c>
      <c r="G30" s="13"/>
      <c r="H30" s="11"/>
      <c r="I30" s="9"/>
      <c r="J30" s="9"/>
      <c r="K30" s="9"/>
      <c r="L30" s="9"/>
      <c r="M30" s="9"/>
      <c r="N30" s="9"/>
      <c r="Z30" s="3"/>
      <c r="AB30" s="3"/>
    </row>
    <row r="31" spans="1:28" x14ac:dyDescent="0.2">
      <c r="A31" s="8">
        <v>27</v>
      </c>
      <c r="B31" s="13">
        <v>1611</v>
      </c>
      <c r="C31" s="13"/>
      <c r="D31" s="9"/>
      <c r="E31" s="11"/>
      <c r="F31" s="10">
        <v>1315</v>
      </c>
      <c r="G31" s="13"/>
      <c r="H31" s="11"/>
      <c r="I31" s="9"/>
      <c r="J31" s="9"/>
      <c r="K31" s="9"/>
      <c r="L31" s="9"/>
      <c r="M31" s="9"/>
      <c r="N31" s="9"/>
      <c r="Z31" s="3"/>
      <c r="AB31" s="3"/>
    </row>
    <row r="32" spans="1:28" x14ac:dyDescent="0.2">
      <c r="A32" s="15">
        <v>28</v>
      </c>
      <c r="B32" s="11"/>
      <c r="C32" s="11"/>
      <c r="D32" s="11"/>
      <c r="E32" s="11"/>
      <c r="F32" s="10">
        <v>1702</v>
      </c>
      <c r="G32" s="9"/>
      <c r="H32" s="11"/>
      <c r="I32" s="9"/>
      <c r="J32" s="9"/>
      <c r="K32" s="9"/>
      <c r="L32" s="9"/>
      <c r="M32" s="9"/>
      <c r="N32" s="9"/>
      <c r="Z32" s="3"/>
      <c r="AB32" s="3"/>
    </row>
    <row r="33" spans="1:28" x14ac:dyDescent="0.2">
      <c r="A33" s="11"/>
      <c r="B33" s="11"/>
      <c r="C33" s="11"/>
      <c r="D33" s="11"/>
      <c r="E33" s="11"/>
      <c r="F33" s="11"/>
      <c r="G33" s="9"/>
      <c r="H33" s="11"/>
      <c r="I33" s="9"/>
      <c r="J33" s="9"/>
      <c r="K33" s="9"/>
      <c r="L33" s="9"/>
      <c r="M33" s="9"/>
      <c r="N33" s="9"/>
      <c r="Z33" s="3"/>
      <c r="AB33" s="3"/>
    </row>
    <row r="34" spans="1:28" x14ac:dyDescent="0.2">
      <c r="A34" s="16"/>
      <c r="B34" s="16"/>
      <c r="C34" s="16"/>
      <c r="D34" s="16"/>
      <c r="E34" s="16"/>
      <c r="Z34" s="3"/>
      <c r="AB34" s="3"/>
    </row>
    <row r="35" spans="1:28" x14ac:dyDescent="0.2">
      <c r="D35" s="16"/>
      <c r="E35" s="16"/>
      <c r="Z35" s="3"/>
      <c r="AB35" s="3"/>
    </row>
    <row r="36" spans="1:28" x14ac:dyDescent="0.2">
      <c r="D36" s="16"/>
      <c r="H36" s="16"/>
      <c r="Z36" s="3"/>
      <c r="AB36" s="3"/>
    </row>
    <row r="37" spans="1:28" x14ac:dyDescent="0.2">
      <c r="D37" s="16"/>
      <c r="H37" s="16"/>
      <c r="Z37" s="3"/>
      <c r="AB37" s="3"/>
    </row>
    <row r="38" spans="1:28" x14ac:dyDescent="0.2">
      <c r="D38" s="16"/>
      <c r="H38" s="16"/>
      <c r="Z38" s="3"/>
      <c r="AB38" s="3"/>
    </row>
    <row r="39" spans="1:28" x14ac:dyDescent="0.2">
      <c r="D39" s="16"/>
      <c r="H39" s="16"/>
      <c r="Z39" s="3"/>
      <c r="AB39" s="3"/>
    </row>
    <row r="40" spans="1:28" x14ac:dyDescent="0.2">
      <c r="D40" s="16"/>
      <c r="H40" s="16"/>
      <c r="Z40" s="3"/>
      <c r="AB40" s="3"/>
    </row>
    <row r="41" spans="1:28" x14ac:dyDescent="0.2">
      <c r="D41" s="16"/>
      <c r="H41" s="16"/>
      <c r="I41" s="16"/>
      <c r="K41" s="16"/>
      <c r="L41" s="16"/>
      <c r="M41" s="16"/>
      <c r="O41" s="16"/>
      <c r="Z41" s="3"/>
      <c r="AB41" s="3"/>
    </row>
    <row r="42" spans="1:28" x14ac:dyDescent="0.2">
      <c r="D42" s="16"/>
      <c r="H42" s="16"/>
      <c r="I42" s="16"/>
      <c r="K42" s="16"/>
      <c r="L42" s="16"/>
      <c r="M42" s="16"/>
      <c r="O42" s="16"/>
      <c r="Z42" s="3"/>
      <c r="AB42" s="3"/>
    </row>
    <row r="43" spans="1:28" x14ac:dyDescent="0.2">
      <c r="D43" s="16"/>
      <c r="H43" s="16"/>
      <c r="I43" s="16"/>
      <c r="K43" s="16"/>
      <c r="L43" s="16"/>
      <c r="M43" s="16"/>
      <c r="O43" s="16"/>
      <c r="Z43" s="3"/>
      <c r="AB43" s="3"/>
    </row>
    <row r="44" spans="1:28" x14ac:dyDescent="0.2">
      <c r="D44" s="16"/>
      <c r="H44" s="16"/>
      <c r="I44" s="16"/>
      <c r="K44" s="16"/>
      <c r="L44" s="16"/>
      <c r="M44" s="16"/>
      <c r="O44" s="16"/>
      <c r="Z44" s="3"/>
      <c r="AB44" s="3"/>
    </row>
    <row r="45" spans="1:28" x14ac:dyDescent="0.2">
      <c r="D45" s="16"/>
      <c r="H45" s="16"/>
      <c r="I45" s="16"/>
      <c r="K45" s="16"/>
      <c r="L45" s="16"/>
      <c r="M45" s="16"/>
      <c r="O45" s="16"/>
      <c r="Z45" s="3"/>
      <c r="AB45" s="3"/>
    </row>
    <row r="46" spans="1:28" x14ac:dyDescent="0.2">
      <c r="D46" s="16"/>
      <c r="H46" s="16"/>
      <c r="I46" s="16"/>
      <c r="K46" s="16"/>
      <c r="L46" s="16"/>
      <c r="M46" s="16"/>
      <c r="O46" s="16"/>
      <c r="Z46" s="3"/>
      <c r="AB46" s="3"/>
    </row>
    <row r="47" spans="1:28" x14ac:dyDescent="0.2">
      <c r="D47" s="16"/>
      <c r="H47" s="16"/>
      <c r="I47" s="16"/>
      <c r="K47" s="16"/>
      <c r="L47" s="16"/>
      <c r="M47" s="16"/>
      <c r="O47" s="16"/>
      <c r="Z47" s="3"/>
      <c r="AB47" s="3"/>
    </row>
    <row r="48" spans="1:28" x14ac:dyDescent="0.2">
      <c r="H48" s="16"/>
      <c r="I48" s="16"/>
      <c r="K48" s="16"/>
      <c r="L48" s="16"/>
      <c r="M48" s="16"/>
      <c r="O48" s="16"/>
      <c r="Z48" s="3"/>
      <c r="AB48" s="3"/>
    </row>
    <row r="49" spans="8:28" x14ac:dyDescent="0.2">
      <c r="H49" s="16"/>
      <c r="I49" s="16"/>
      <c r="K49" s="16"/>
      <c r="L49" s="16"/>
      <c r="M49" s="16"/>
      <c r="O49" s="16"/>
      <c r="Z49" s="3"/>
      <c r="AB49" s="3"/>
    </row>
    <row r="50" spans="8:28" x14ac:dyDescent="0.2">
      <c r="H50" s="16"/>
      <c r="I50" s="16"/>
      <c r="K50" s="16"/>
      <c r="L50" s="16"/>
      <c r="M50" s="16"/>
      <c r="O50" s="16"/>
      <c r="Z50" s="3"/>
      <c r="AB50" s="3"/>
    </row>
    <row r="51" spans="8:28" x14ac:dyDescent="0.2">
      <c r="H51" s="16"/>
      <c r="I51" s="16"/>
      <c r="K51" s="16"/>
      <c r="L51" s="16"/>
      <c r="M51" s="16"/>
      <c r="O51" s="16"/>
      <c r="Z51" s="3"/>
      <c r="AB51" s="3"/>
    </row>
    <row r="52" spans="8:28" x14ac:dyDescent="0.2">
      <c r="H52" s="16"/>
      <c r="I52" s="16"/>
      <c r="K52" s="16"/>
      <c r="L52" s="16"/>
      <c r="M52" s="16"/>
      <c r="O52" s="16"/>
      <c r="Z52" s="3"/>
      <c r="AB52" s="3"/>
    </row>
    <row r="53" spans="8:28" x14ac:dyDescent="0.2">
      <c r="H53" s="16"/>
      <c r="I53" s="16"/>
      <c r="K53" s="16"/>
      <c r="L53" s="16"/>
      <c r="M53" s="16"/>
      <c r="O53" s="16"/>
      <c r="Z53" s="3"/>
      <c r="AB53" s="3"/>
    </row>
    <row r="54" spans="8:28" x14ac:dyDescent="0.2">
      <c r="I54" s="16"/>
      <c r="K54" s="16"/>
      <c r="L54" s="16"/>
      <c r="M54" s="16"/>
      <c r="O54" s="16"/>
      <c r="Z54" s="3"/>
      <c r="AB54" s="3"/>
    </row>
    <row r="55" spans="8:28" x14ac:dyDescent="0.2">
      <c r="Z55" s="3"/>
      <c r="AB55" s="3"/>
    </row>
    <row r="56" spans="8:28" x14ac:dyDescent="0.2">
      <c r="Z56" s="3"/>
      <c r="AB56" s="3"/>
    </row>
    <row r="57" spans="8:28" x14ac:dyDescent="0.2">
      <c r="Z57" s="3"/>
      <c r="AB57" s="3"/>
    </row>
    <row r="58" spans="8:28" x14ac:dyDescent="0.2">
      <c r="Z58" s="3"/>
      <c r="AB58" s="3"/>
    </row>
    <row r="59" spans="8:28" x14ac:dyDescent="0.2">
      <c r="Z59" s="3"/>
      <c r="AB59" s="3"/>
    </row>
    <row r="60" spans="8:28" x14ac:dyDescent="0.2">
      <c r="Z60" s="3"/>
      <c r="AB60" s="3"/>
    </row>
    <row r="61" spans="8:28" x14ac:dyDescent="0.2">
      <c r="Z61" s="3"/>
      <c r="AB61" s="3"/>
    </row>
    <row r="62" spans="8:28" x14ac:dyDescent="0.2">
      <c r="Z62" s="3"/>
      <c r="AB62" s="3"/>
    </row>
    <row r="63" spans="8:28" x14ac:dyDescent="0.2">
      <c r="Z63" s="3"/>
      <c r="AB63" s="3"/>
    </row>
    <row r="64" spans="8:28" x14ac:dyDescent="0.2">
      <c r="Z64" s="3"/>
      <c r="AB64" s="3"/>
    </row>
    <row r="65" spans="26:28" x14ac:dyDescent="0.2">
      <c r="Z65" s="3"/>
      <c r="AB65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DSiaT RNAi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Vladislav Panin</dc:creator>
  <cp:lastModifiedBy>Vladislav Panin</cp:lastModifiedBy>
  <dcterms:created xsi:type="dcterms:W3CDTF">2022-03-22T12:12:29Z</dcterms:created>
  <dcterms:modified xsi:type="dcterms:W3CDTF">2023-02-18T00:29:06Z</dcterms:modified>
</cp:coreProperties>
</file>