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vine/Dropbox (VUMC)/manuscripts/21 Lhx2 Shh signaling ms MASTER FOLDER/manuscript/Submissions/eLife/submit_2/Authors v3_shared Googl_ submit eLife_filenames shortened/Supplemental Tables/"/>
    </mc:Choice>
  </mc:AlternateContent>
  <xr:revisionPtr revIDLastSave="0" documentId="13_ncr:1_{A628F3CD-C6F2-C74E-A295-EE283BC1EFD7}" xr6:coauthVersionLast="47" xr6:coauthVersionMax="47" xr10:uidLastSave="{00000000-0000-0000-0000-000000000000}"/>
  <bookViews>
    <workbookView xWindow="1760" yWindow="460" windowWidth="19880" windowHeight="21460" xr2:uid="{02ACF16C-CDE8-46A5-AB2E-0D0D4DBF31E5}"/>
  </bookViews>
  <sheets>
    <sheet name="Shh-N dose respons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F77" i="1" l="1"/>
  <c r="F80" i="1"/>
  <c r="F79" i="1"/>
  <c r="F78" i="1"/>
  <c r="F76" i="1"/>
  <c r="F75" i="1"/>
  <c r="F74" i="1"/>
  <c r="F73" i="1"/>
</calcChain>
</file>

<file path=xl/sharedStrings.xml><?xml version="1.0" encoding="utf-8"?>
<sst xmlns="http://schemas.openxmlformats.org/spreadsheetml/2006/main" count="325" uniqueCount="162">
  <si>
    <t>Genotype</t>
  </si>
  <si>
    <t>sample (n)</t>
  </si>
  <si>
    <t>RQ (fold change)</t>
  </si>
  <si>
    <t>SD</t>
  </si>
  <si>
    <t>SEM</t>
  </si>
  <si>
    <t>CKO</t>
  </si>
  <si>
    <t>0.5nM</t>
  </si>
  <si>
    <t>1nM</t>
  </si>
  <si>
    <t>3nM</t>
  </si>
  <si>
    <t>5nM</t>
  </si>
  <si>
    <t>7nM</t>
  </si>
  <si>
    <t>10nM</t>
  </si>
  <si>
    <t>t=0</t>
  </si>
  <si>
    <t>****</t>
  </si>
  <si>
    <t>&lt;0.0001</t>
  </si>
  <si>
    <t>P value</t>
  </si>
  <si>
    <t>ns</t>
  </si>
  <si>
    <t>*</t>
  </si>
  <si>
    <t>***</t>
  </si>
  <si>
    <t>Summary</t>
  </si>
  <si>
    <t>Dunnett's multiple comparisons test</t>
  </si>
  <si>
    <t>0nM</t>
  </si>
  <si>
    <t>**</t>
  </si>
  <si>
    <t>Summary table for RQ values</t>
  </si>
  <si>
    <t xml:space="preserve"> t=0</t>
  </si>
  <si>
    <t>Summary table for RQ values of dose response</t>
  </si>
  <si>
    <t>Source of Variation</t>
  </si>
  <si>
    <t>% of total variation</t>
  </si>
  <si>
    <t>P value summary</t>
  </si>
  <si>
    <t>Significant?</t>
  </si>
  <si>
    <t>Yes</t>
  </si>
  <si>
    <t>F (DFn, DFd)</t>
  </si>
  <si>
    <t>Alpha</t>
  </si>
  <si>
    <t>Predicted (LS) mean diff.</t>
  </si>
  <si>
    <t>95.00% CI of diff.</t>
  </si>
  <si>
    <t>Below threshold?</t>
  </si>
  <si>
    <t>No</t>
  </si>
  <si>
    <t>F</t>
  </si>
  <si>
    <t>Significant diff. among means (P &lt; 0.05)?</t>
  </si>
  <si>
    <t>R squared</t>
  </si>
  <si>
    <t>Ctrl</t>
  </si>
  <si>
    <t>values</t>
  </si>
  <si>
    <t>Notes:</t>
  </si>
  <si>
    <t>RQ values used for graphing purposes only</t>
  </si>
  <si>
    <t>Brown-Forsythe test</t>
  </si>
  <si>
    <t>Are SDs significantly different (P &lt; 0.05)?</t>
  </si>
  <si>
    <t>0.3713 (7, 16)</t>
  </si>
  <si>
    <t>condition</t>
  </si>
  <si>
    <t>Condition</t>
  </si>
  <si>
    <t>Two-way ANOVA</t>
  </si>
  <si>
    <t>Interaction</t>
  </si>
  <si>
    <t>Shh-N dose</t>
  </si>
  <si>
    <t>Spearman's test for heteroscedasticity</t>
  </si>
  <si>
    <t>Rs of predicted Y vs. |residual|</t>
  </si>
  <si>
    <t>P value (one tailed)</t>
  </si>
  <si>
    <t>Passed (P &gt; 0.05)?</t>
  </si>
  <si>
    <t>Normality of Residuals</t>
  </si>
  <si>
    <t>Test name</t>
  </si>
  <si>
    <t>Statistics</t>
  </si>
  <si>
    <t>Passed normality test (alpha=0.05)?</t>
  </si>
  <si>
    <t>Anderson-Darling (A2*)</t>
  </si>
  <si>
    <t>D'Agostino-Pearson omnibus (K2)</t>
  </si>
  <si>
    <t>Shapiro-Wilk (W)</t>
  </si>
  <si>
    <t>Kolmogorov-Smirnov (distance)</t>
  </si>
  <si>
    <t>Tukey's multiple comparisons test</t>
  </si>
  <si>
    <t>Adjusted P Value</t>
  </si>
  <si>
    <t>&gt;0.9999</t>
  </si>
  <si>
    <t>Comparisons</t>
  </si>
  <si>
    <t>0.6657 to 2.916</t>
  </si>
  <si>
    <t>0.5017 to 2.752</t>
  </si>
  <si>
    <t>2.901 to 5.151</t>
  </si>
  <si>
    <t>-0.5265 to 1.723</t>
  </si>
  <si>
    <t>0.1107 to 2.541</t>
  </si>
  <si>
    <t>-2.174 to 0.07587</t>
  </si>
  <si>
    <t>-1.143 to 1.107</t>
  </si>
  <si>
    <t>-1.289 to 0.9610</t>
  </si>
  <si>
    <t>1.111 to 3.361</t>
  </si>
  <si>
    <t>-2.317 to -0.06728</t>
  </si>
  <si>
    <t>-1.680 to 0.7503</t>
  </si>
  <si>
    <t>-3.965 to -1.715</t>
  </si>
  <si>
    <t>-2.934 to -0.6841</t>
  </si>
  <si>
    <t>1.275 to 3.525</t>
  </si>
  <si>
    <t>-2.153 to 0.09669</t>
  </si>
  <si>
    <t>-1.516 to 0.9142</t>
  </si>
  <si>
    <t>-3.801 to -1.551</t>
  </si>
  <si>
    <t>-2.770 to -0.5201</t>
  </si>
  <si>
    <t>-4.553 to -2.303</t>
  </si>
  <si>
    <t>-3.916 to -1.485</t>
  </si>
  <si>
    <t>-6.200 to -3.950</t>
  </si>
  <si>
    <t>-5.170 to -2.920</t>
  </si>
  <si>
    <t>-0.4877 to 1.943</t>
  </si>
  <si>
    <t>-2.772 to -0.5226</t>
  </si>
  <si>
    <t>-1.742 to 0.5081</t>
  </si>
  <si>
    <t>-3.590 to -1.160</t>
  </si>
  <si>
    <t>-2.559 to -0.1291</t>
  </si>
  <si>
    <t>-0.09427 to 2.156</t>
  </si>
  <si>
    <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</si>
  <si>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</si>
  <si>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</si>
  <si>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</si>
  <si>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</si>
  <si>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</si>
  <si>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</si>
  <si>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</si>
  <si>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</si>
  <si>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</si>
  <si>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</si>
  <si>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</si>
  <si>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</si>
  <si>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</si>
  <si>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</si>
  <si>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</si>
  <si>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</si>
  <si>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</si>
  <si>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</si>
  <si>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</si>
  <si>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</si>
  <si>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</si>
  <si>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</si>
  <si>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</si>
  <si>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</si>
  <si>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</si>
  <si>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1nM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</si>
  <si>
    <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CKO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3nM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>CTL</t>
    </r>
  </si>
  <si>
    <t>Mean Diff.</t>
  </si>
  <si>
    <t>1.389 to 2.850</t>
  </si>
  <si>
    <t>0.5895 to 2.051</t>
  </si>
  <si>
    <t>0.03040 to 1.492</t>
  </si>
  <si>
    <t>-1.094 to 0.3676</t>
  </si>
  <si>
    <t>-1.243 to 0.2182</t>
  </si>
  <si>
    <t>-1.449 to 0.01257</t>
  </si>
  <si>
    <t>-2.030 to -0.5681</t>
  </si>
  <si>
    <r>
      <t>0nM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</si>
  <si>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r>
      <t>0.5nM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</si>
  <si>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r>
      <t>1nM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</si>
  <si>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r>
      <t>3nM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</si>
  <si>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r>
      <t>5nM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</si>
  <si>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r>
      <t>7nM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</si>
  <si>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r>
      <t>10nM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t=0</t>
    </r>
  </si>
  <si>
    <t>-2.850 to -1.389</t>
  </si>
  <si>
    <t>-1.530 to -0.06836</t>
  </si>
  <si>
    <t>-2.089 to -0.6275</t>
  </si>
  <si>
    <t>-3.213 to -1.752</t>
  </si>
  <si>
    <t>-3.363 to -1.901</t>
  </si>
  <si>
    <t>-3.568 to -2.107</t>
  </si>
  <si>
    <t>-4.149 to -2.688</t>
  </si>
  <si>
    <r>
      <t>t=0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</si>
  <si>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r>
      <t>0.5nM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</si>
  <si>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r>
      <t>1nM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</si>
  <si>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r>
      <t>3nM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</si>
  <si>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r>
      <t>5nM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</si>
  <si>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r>
      <t>7nM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</si>
  <si>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r>
      <t>10nM</t>
    </r>
    <r>
      <rPr>
        <sz val="11"/>
        <rFont val="Calibri"/>
        <family val="2"/>
        <scheme val="minor"/>
      </rPr>
      <t xml:space="preserve"> vs. </t>
    </r>
    <r>
      <rPr>
        <b/>
        <sz val="11"/>
        <rFont val="Calibri"/>
        <family val="2"/>
        <scheme val="minor"/>
      </rPr>
      <t>0nM</t>
    </r>
  </si>
  <si>
    <t>Tests performed on DDCt values</t>
  </si>
  <si>
    <t>One way Anova</t>
  </si>
  <si>
    <t>Supplemental Table 5: Statistics and tests for Shh-N dose responses in retinal explants.</t>
  </si>
  <si>
    <t>Suppl. Fig. 6C: pilot Shh-N dose response in wild type retinal explants</t>
  </si>
  <si>
    <t>pilot study: results from a single experiment</t>
  </si>
  <si>
    <t>parameters</t>
  </si>
  <si>
    <t>0nM Shh-N</t>
  </si>
  <si>
    <t>Control condition</t>
  </si>
  <si>
    <t>Figure 5F: Shh-N dose response experiment for CKO v Ctrl explants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</si>
</sst>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ont="1" applyBorder="1"/>
    <xf numFmtId="0" fontId="0" fillId="0" borderId="0" xfId="0" applyBorder="1"/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49" fontId="0" fillId="0" borderId="0" xfId="0" applyNumberFormat="1" applyFont="1" applyBorder="1"/>
    <xf numFmtId="164" fontId="0" fillId="0" borderId="1" xfId="0" applyNumberFormat="1" applyBorder="1"/>
    <xf numFmtId="0" fontId="2" fillId="0" borderId="0" xfId="0" applyFont="1"/>
    <xf numFmtId="49" fontId="0" fillId="0" borderId="2" xfId="0" applyNumberFormat="1" applyFont="1" applyBorder="1"/>
    <xf numFmtId="0" fontId="0" fillId="0" borderId="2" xfId="0" applyFont="1" applyBorder="1"/>
    <xf numFmtId="0" fontId="0" fillId="0" borderId="2" xfId="0" applyBorder="1"/>
    <xf numFmtId="164" fontId="0" fillId="0" borderId="3" xfId="0" applyNumberFormat="1" applyBorder="1" applyAlignment="1">
      <alignment horizontal="right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 applyAlignment="1">
      <alignment horizontal="right"/>
    </xf>
    <xf numFmtId="165" fontId="0" fillId="0" borderId="8" xfId="0" applyNumberFormat="1" applyBorder="1"/>
    <xf numFmtId="16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2" xfId="0" applyFont="1" applyFill="1" applyBorder="1"/>
    <xf numFmtId="164" fontId="0" fillId="0" borderId="3" xfId="0" applyNumberFormat="1" applyBorder="1"/>
    <xf numFmtId="0" fontId="0" fillId="0" borderId="7" xfId="0" applyFont="1" applyBorder="1"/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0" xfId="0" applyAlignment="1"/>
    <xf numFmtId="0" fontId="0" fillId="0" borderId="0" xfId="0" applyAlignment="1">
      <alignment horizontal="right"/>
    </xf>
    <xf numFmtId="164" fontId="0" fillId="0" borderId="7" xfId="0" applyNumberForma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11" xfId="0" applyFont="1" applyBorder="1"/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0" xfId="0" applyFont="1" applyBorder="1"/>
  </cellXfs>
  <cellStyles count="1">
    <cellStyle name="Normal" xfId="0" builtinId="0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 Style 2" defaultPivotStyle="PivotStyleLight16">
    <tableStyle name="Table Style 1" pivot="0" count="0" xr9:uid="{B7C5CF2E-E5E0-1E43-AAAA-D9D072C2A0E9}"/>
    <tableStyle name="Table Style 2" pivot="0" count="0" xr9:uid="{87066507-B466-8846-90CC-8DE30234348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D4D33C-31DC-1449-81C6-C37CD91B6EED}" name="Table1" displayName="Table1" ref="A12:E20" totalsRowShown="0" headerRowDxfId="64" headerRowBorderDxfId="63" tableBorderDxfId="62">
  <autoFilter ref="A12:E20" xr:uid="{A4CC1517-FCCF-7446-869C-575013F8D74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26BDBF7-50C6-8844-A351-5A7811A9E5C7}" name="condition" dataDxfId="61"/>
    <tableColumn id="2" xr3:uid="{A18B83D2-D767-2D4D-A3F0-5BC6ED70C619}" name="sample (n)" dataDxfId="60"/>
    <tableColumn id="3" xr3:uid="{F518D0AA-B179-5B43-B602-0657F90E343C}" name="RQ (fold change)" dataDxfId="59"/>
    <tableColumn id="4" xr3:uid="{5E321BDF-32E7-E348-8BB9-41A6EAEA941B}" name="SD" dataDxfId="58"/>
    <tableColumn id="5" xr3:uid="{FF6E9D77-FF30-FF44-A2BE-58BEE3CBD95E}" name="SEM" dataDxfId="57">
      <calculatedColumnFormula>D13/SQRT(B13)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94CDD9-9867-5A46-A9DC-56AC41622AF3}" name="Table3" displayName="Table3" ref="A90:B93" totalsRowShown="0" dataDxfId="2">
  <autoFilter ref="A90:B93" xr:uid="{7A02508C-669D-DB46-9692-1F52CDBE2843}">
    <filterColumn colId="0" hiddenButton="1"/>
    <filterColumn colId="1" hiddenButton="1"/>
  </autoFilter>
  <tableColumns count="2">
    <tableColumn id="1" xr3:uid="{AF0DB3D5-F6CE-5547-8183-4517FE2CB312}" name="Spearman's test for heteroscedasticity" dataDxfId="1"/>
    <tableColumn id="2" xr3:uid="{16330725-8266-C749-8825-5AE6CB9FA8D8}" name="value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13F7B3-7DB2-1A48-AAC6-2D54E1686CA7}" name="Table4" displayName="Table4" ref="A72:F80" totalsRowShown="0" headerRowDxfId="56" headerRowBorderDxfId="55" tableBorderDxfId="54" totalsRowBorderDxfId="53">
  <autoFilter ref="A72:F80" xr:uid="{A20F4FD6-D2BD-7645-8E7C-18661CE193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891FD56-C287-A54A-95E2-F23D944D86CC}" name="Condition" dataDxfId="52"/>
    <tableColumn id="2" xr3:uid="{D4BC0B03-37A6-DB40-A12D-FC711B2C64F2}" name="Genotype" dataDxfId="51"/>
    <tableColumn id="3" xr3:uid="{143EBB17-CA98-CB49-9C04-C9017E426D6F}" name="sample (n)" dataDxfId="50"/>
    <tableColumn id="4" xr3:uid="{4EF7A54A-18E8-904C-AC1C-7489AC74490B}" name="RQ (fold change)" dataDxfId="49"/>
    <tableColumn id="5" xr3:uid="{1C5462D9-555C-4949-987B-613AF2547172}" name="SD" dataDxfId="48"/>
    <tableColumn id="6" xr3:uid="{9B5C004E-9F02-9E47-88B1-8CF293D985CF}" name="SEM" dataDxfId="47">
      <calculatedColumnFormula>E73/SQRT(C73)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FC73A27-5CE2-A64B-B3C9-5074E6422893}" name="Table7" displayName="Table7" ref="A24:B29" totalsRowShown="0" dataDxfId="46">
  <autoFilter ref="A24:B29" xr:uid="{E432D525-408B-724F-8B10-708ACD382A68}">
    <filterColumn colId="0" hiddenButton="1"/>
    <filterColumn colId="1" hiddenButton="1"/>
  </autoFilter>
  <tableColumns count="2">
    <tableColumn id="1" xr3:uid="{6DA8E057-C30A-D340-8F62-49CE0A3C5EEC}" name="One way Anova" dataDxfId="45"/>
    <tableColumn id="2" xr3:uid="{9085CC49-9203-F446-B1ED-45FB8AB6F561}" name="values" dataDxfId="4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C036D1E-67AC-844F-8113-65DC8BE27252}" name="Table12" displayName="Table12" ref="A31:B35" totalsRowShown="0" dataDxfId="43">
  <autoFilter ref="A31:B35" xr:uid="{A9A174B1-9DF0-2A46-A894-E50602E60240}">
    <filterColumn colId="0" hiddenButton="1"/>
    <filterColumn colId="1" hiddenButton="1"/>
  </autoFilter>
  <tableColumns count="2">
    <tableColumn id="1" xr3:uid="{EB7315E5-CC5B-F14A-96F0-542308D78871}" name="Brown-Forsythe test" dataDxfId="42"/>
    <tableColumn id="2" xr3:uid="{A3DF7EDE-F804-D841-BFAD-419D2D1217CD}" name="values" dataDxfId="4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C7C0EE-FEFF-4042-9497-94C94C0F9E56}" name="Table5" displayName="Table5" ref="A85:E88" totalsRowShown="0" headerRowDxfId="40" dataDxfId="39">
  <autoFilter ref="A85:E88" xr:uid="{06A2D4D9-ED93-0E41-9DB9-1C066AC20D5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317B4F4-DBF4-5248-AA20-86BC55738488}" name="Source of Variation" dataDxfId="38"/>
    <tableColumn id="2" xr3:uid="{5B8EC9F4-7920-9F4D-8352-96944B883B1E}" name="% of total variation" dataDxfId="37"/>
    <tableColumn id="3" xr3:uid="{8FF9091A-2A9C-7846-B37F-BF2D89775618}" name="P value" dataDxfId="36"/>
    <tableColumn id="4" xr3:uid="{1D74D86F-FF13-CB4E-A07E-252101CBB1B9}" name="P value summary" dataDxfId="35"/>
    <tableColumn id="5" xr3:uid="{E1EEBAC3-6497-5849-934A-B22CC2B39B0F}" name="Significant?" dataDxfId="3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B449A2A-5407-3946-B559-0475708B8849}" name="Table6" displayName="Table6" ref="A96:E100" totalsRowShown="0" headerRowDxfId="33" dataDxfId="32">
  <autoFilter ref="A96:E100" xr:uid="{F4A7BF47-BED7-6842-B9DB-14DE7EF708C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9A6001-CC6A-3B4A-BD07-A8008AECEC6E}" name="Test name" dataDxfId="31"/>
    <tableColumn id="2" xr3:uid="{58483373-D835-2447-969A-FF2986C088AE}" name="Statistics" dataDxfId="30"/>
    <tableColumn id="3" xr3:uid="{3B7BE61F-B650-B741-8538-9EFF033E6088}" name="P value" dataDxfId="29"/>
    <tableColumn id="4" xr3:uid="{EC81025F-E94F-A840-A1D4-BDCD3AC8586C}" name="Passed normality test (alpha=0.05)?" dataDxfId="28"/>
    <tableColumn id="5" xr3:uid="{9B061E55-AD88-644D-86FE-38B92ABDA3FB}" name="P value summary" dataDxfId="2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6CA6D4A-57A2-EC4A-B6C1-E0C3885766E7}" name="Table9" displayName="Table9" ref="A105:F133" totalsRowShown="0" headerRowDxfId="26" dataDxfId="25">
  <autoFilter ref="A105:F133" xr:uid="{1B583A29-41D3-1D4E-ABE3-F6CAD719FC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0DC6123-7C42-184C-B284-A15558EB729C}" name="Comparisons" dataDxfId="24"/>
    <tableColumn id="2" xr3:uid="{0EAF39D8-4079-9D49-9F43-DC3EE8210BB9}" name="Predicted (LS) mean diff." dataDxfId="23"/>
    <tableColumn id="3" xr3:uid="{89DA18E2-005A-EF45-9DA7-40CC8F2FE207}" name="95.00% CI of diff." dataDxfId="22"/>
    <tableColumn id="4" xr3:uid="{8A403D01-DDE3-9C43-844F-5CA23D912638}" name="Below threshold?" dataDxfId="21"/>
    <tableColumn id="5" xr3:uid="{8B1D5ACA-37C7-4F40-AC93-D8CD91E1FA86}" name="Summary" dataDxfId="20"/>
    <tableColumn id="6" xr3:uid="{F3385423-EDC0-9B49-BF9A-20C20454733C}" name="Adjusted P Value" dataDxfId="1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90F9A36-1C71-B844-93EF-D3ECDE1D9E9B}" name="Table10" displayName="Table10" ref="A40:F47" totalsRowShown="0" headerRowDxfId="18" dataDxfId="17">
  <autoFilter ref="A40:F47" xr:uid="{BB3A6BF4-0993-5F41-B139-6B329DB535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F1DB99-749F-9046-B663-C24F6685F028}" name="Comparisons" dataDxfId="16"/>
    <tableColumn id="2" xr3:uid="{B0C7DE86-1670-4C4D-9734-5C750B7CB4BA}" name="Mean Diff." dataDxfId="15"/>
    <tableColumn id="3" xr3:uid="{A030892D-5897-3748-A349-AB2B485806B1}" name="95.00% CI of diff." dataDxfId="14"/>
    <tableColumn id="4" xr3:uid="{2CE10D47-2AA7-0B46-996C-EFE23A7CFBC2}" name="Below threshold?" dataDxfId="13"/>
    <tableColumn id="5" xr3:uid="{B55B5191-CFB8-6E46-BB7D-DA659CBB5D6E}" name="Summary" dataDxfId="12"/>
    <tableColumn id="6" xr3:uid="{6D56CF7F-BA23-4E4F-B197-66526F5F19D0}" name="Adjusted P Value" dataDxfId="1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CEF8BC-79D9-4A44-BA7B-48F7A695563F}" name="Table2" displayName="Table2" ref="A52:F59" totalsRowShown="0" headerRowDxfId="10" dataDxfId="9">
  <autoFilter ref="A52:F59" xr:uid="{3476CC35-F8FF-9248-8A37-8A3DE455B6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343400E-3A91-AC40-89C8-80E0322E71CE}" name="Comparisons" dataDxfId="8"/>
    <tableColumn id="2" xr3:uid="{E57E9436-3F6B-5040-B94B-D5761207054C}" name="Mean Diff." dataDxfId="7"/>
    <tableColumn id="3" xr3:uid="{CCC6A6A7-409B-6D48-B7FF-AB331AEA2C85}" name="95.00% CI of diff." dataDxfId="6"/>
    <tableColumn id="4" xr3:uid="{31272723-3724-6C4E-AB8A-88D195F90D56}" name="Below threshold?" dataDxfId="5"/>
    <tableColumn id="5" xr3:uid="{2EAAAB07-CBFD-C44D-9149-840758548B81}" name="Summary" dataDxfId="4"/>
    <tableColumn id="6" xr3:uid="{3C898211-D57F-354E-8A79-F942A5F4F87F}" name="Adjusted P Value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95DE-5403-4E2E-901E-D2D9DA447604}">
  <sheetPr>
    <pageSetUpPr fitToPage="1"/>
  </sheetPr>
  <dimension ref="A1:O137"/>
  <sheetViews>
    <sheetView tabSelected="1" topLeftCell="A42" zoomScale="109" zoomScaleNormal="109" workbookViewId="0">
      <selection activeCell="A65" sqref="A65"/>
    </sheetView>
  </sheetViews>
  <sheetFormatPr baseColWidth="10" defaultColWidth="8.83203125" defaultRowHeight="15" x14ac:dyDescent="0.2"/>
  <cols>
    <col min="1" max="1" width="32.33203125" customWidth="1"/>
    <col min="2" max="2" width="21.83203125" customWidth="1"/>
    <col min="3" max="3" width="18.83203125" customWidth="1"/>
    <col min="4" max="4" width="35.33203125" customWidth="1"/>
    <col min="5" max="5" width="18.83203125" customWidth="1"/>
    <col min="6" max="6" width="16.1640625" customWidth="1"/>
  </cols>
  <sheetData>
    <row r="1" spans="1:7" ht="24" x14ac:dyDescent="0.3">
      <c r="A1" s="11" t="s">
        <v>155</v>
      </c>
    </row>
    <row r="3" spans="1:7" ht="17" customHeight="1" x14ac:dyDescent="0.2"/>
    <row r="4" spans="1:7" ht="50" customHeight="1" x14ac:dyDescent="0.3">
      <c r="A4" s="11" t="s">
        <v>156</v>
      </c>
    </row>
    <row r="6" spans="1:7" x14ac:dyDescent="0.2">
      <c r="A6" s="1" t="s">
        <v>42</v>
      </c>
      <c r="G6" s="1"/>
    </row>
    <row r="7" spans="1:7" x14ac:dyDescent="0.2">
      <c r="A7" s="9" t="s">
        <v>157</v>
      </c>
      <c r="G7" s="1"/>
    </row>
    <row r="8" spans="1:7" x14ac:dyDescent="0.2">
      <c r="A8" s="37" t="s">
        <v>43</v>
      </c>
      <c r="G8" s="1"/>
    </row>
    <row r="9" spans="1:7" x14ac:dyDescent="0.2">
      <c r="A9" s="37" t="s">
        <v>153</v>
      </c>
    </row>
    <row r="11" spans="1:7" x14ac:dyDescent="0.2">
      <c r="A11" s="1" t="s">
        <v>23</v>
      </c>
    </row>
    <row r="12" spans="1:7" s="22" customFormat="1" x14ac:dyDescent="0.2">
      <c r="A12" s="21" t="s">
        <v>47</v>
      </c>
      <c r="B12" s="33" t="s">
        <v>1</v>
      </c>
      <c r="C12" s="33" t="s">
        <v>2</v>
      </c>
      <c r="D12" s="33" t="s">
        <v>3</v>
      </c>
      <c r="E12" s="34" t="s">
        <v>4</v>
      </c>
    </row>
    <row r="13" spans="1:7" x14ac:dyDescent="0.2">
      <c r="A13" s="2" t="s">
        <v>12</v>
      </c>
      <c r="B13" s="2">
        <v>3</v>
      </c>
      <c r="C13" s="2">
        <v>1.0009999999999999</v>
      </c>
      <c r="D13" s="39">
        <v>5.3999999999999999E-2</v>
      </c>
      <c r="E13" s="10">
        <f t="shared" ref="E13:E20" si="0">D13/SQRT(B13)</f>
        <v>3.1176914536239792E-2</v>
      </c>
    </row>
    <row r="14" spans="1:7" x14ac:dyDescent="0.2">
      <c r="A14" s="12" t="s">
        <v>21</v>
      </c>
      <c r="B14" s="2">
        <v>3</v>
      </c>
      <c r="C14" s="7">
        <v>0.23983768181475551</v>
      </c>
      <c r="D14" s="6">
        <v>6.5768198438037398E-2</v>
      </c>
      <c r="E14" s="15">
        <f t="shared" si="0"/>
        <v>3.7971287072317617E-2</v>
      </c>
    </row>
    <row r="15" spans="1:7" x14ac:dyDescent="0.2">
      <c r="A15" s="13" t="s">
        <v>6</v>
      </c>
      <c r="B15" s="2">
        <v>3</v>
      </c>
      <c r="C15" s="7">
        <v>0.41523667750856114</v>
      </c>
      <c r="D15" s="6">
        <v>9.5352555400511255E-2</v>
      </c>
      <c r="E15" s="15">
        <f t="shared" si="0"/>
        <v>5.5051823528403883E-2</v>
      </c>
    </row>
    <row r="16" spans="1:7" x14ac:dyDescent="0.2">
      <c r="A16" s="13" t="s">
        <v>7</v>
      </c>
      <c r="B16" s="2">
        <v>3</v>
      </c>
      <c r="C16" s="7">
        <v>0.604084959235345</v>
      </c>
      <c r="D16" s="6">
        <v>8.1425584588895483E-2</v>
      </c>
      <c r="E16" s="15">
        <f t="shared" si="0"/>
        <v>4.7011083181321453E-2</v>
      </c>
    </row>
    <row r="17" spans="1:15" x14ac:dyDescent="0.2">
      <c r="A17" s="14" t="s">
        <v>8</v>
      </c>
      <c r="B17" s="2">
        <v>3</v>
      </c>
      <c r="C17" s="8">
        <v>1.3310907813547546</v>
      </c>
      <c r="D17" s="6">
        <v>0.2994523408262238</v>
      </c>
      <c r="E17" s="15">
        <f t="shared" si="0"/>
        <v>0.17288888958548387</v>
      </c>
    </row>
    <row r="18" spans="1:15" x14ac:dyDescent="0.2">
      <c r="A18" s="14" t="s">
        <v>9</v>
      </c>
      <c r="B18" s="2">
        <v>3</v>
      </c>
      <c r="C18" s="7">
        <v>1.4769766443641954</v>
      </c>
      <c r="D18" s="6">
        <v>0.34487410962802972</v>
      </c>
      <c r="E18" s="15">
        <f t="shared" si="0"/>
        <v>0.19911316003027549</v>
      </c>
    </row>
    <row r="19" spans="1:15" x14ac:dyDescent="0.2">
      <c r="A19" s="14" t="s">
        <v>10</v>
      </c>
      <c r="B19" s="2">
        <v>3</v>
      </c>
      <c r="C19" s="7">
        <v>1.6908684655188473</v>
      </c>
      <c r="D19" s="6">
        <v>0.28538301449376507</v>
      </c>
      <c r="E19" s="15">
        <f t="shared" si="0"/>
        <v>0.16476596024012213</v>
      </c>
    </row>
    <row r="20" spans="1:15" x14ac:dyDescent="0.2">
      <c r="A20" s="16" t="s">
        <v>11</v>
      </c>
      <c r="B20" s="17">
        <v>3</v>
      </c>
      <c r="C20" s="32">
        <v>2.5747747421007854</v>
      </c>
      <c r="D20" s="18">
        <v>0.72875625533728228</v>
      </c>
      <c r="E20" s="20">
        <f t="shared" si="0"/>
        <v>0.42074762019260359</v>
      </c>
    </row>
    <row r="21" spans="1:15" s="4" customFormat="1" x14ac:dyDescent="0.2">
      <c r="C21" s="42"/>
      <c r="D21" s="42"/>
      <c r="E21" s="42"/>
      <c r="L21"/>
      <c r="M21"/>
      <c r="N21"/>
      <c r="O21"/>
    </row>
    <row r="22" spans="1:15" s="4" customFormat="1" x14ac:dyDescent="0.2">
      <c r="A22" s="9"/>
      <c r="C22" s="42"/>
      <c r="D22" s="42"/>
      <c r="E22" s="42"/>
      <c r="L22"/>
      <c r="M22"/>
      <c r="N22"/>
      <c r="O22"/>
    </row>
    <row r="23" spans="1:15" x14ac:dyDescent="0.2">
      <c r="A23" s="3"/>
      <c r="B23" s="4"/>
      <c r="C23" s="4"/>
      <c r="D23" s="4"/>
      <c r="E23" s="4"/>
      <c r="F23" s="4"/>
    </row>
    <row r="24" spans="1:15" x14ac:dyDescent="0.2">
      <c r="A24" s="58" t="s">
        <v>154</v>
      </c>
      <c r="B24" s="39" t="s">
        <v>41</v>
      </c>
      <c r="E24" s="4"/>
      <c r="F24" s="4"/>
    </row>
    <row r="25" spans="1:15" x14ac:dyDescent="0.2">
      <c r="A25" s="38" t="s">
        <v>37</v>
      </c>
      <c r="B25" s="38">
        <v>42.07</v>
      </c>
      <c r="E25" s="4"/>
      <c r="F25" s="4"/>
    </row>
    <row r="26" spans="1:15" x14ac:dyDescent="0.2">
      <c r="A26" s="38" t="s">
        <v>15</v>
      </c>
      <c r="B26" s="38" t="s">
        <v>14</v>
      </c>
      <c r="E26" s="4"/>
      <c r="F26" s="4"/>
    </row>
    <row r="27" spans="1:15" x14ac:dyDescent="0.2">
      <c r="A27" s="38" t="s">
        <v>28</v>
      </c>
      <c r="B27" s="38" t="s">
        <v>13</v>
      </c>
    </row>
    <row r="28" spans="1:15" x14ac:dyDescent="0.2">
      <c r="A28" s="38" t="s">
        <v>38</v>
      </c>
      <c r="B28" s="38" t="s">
        <v>30</v>
      </c>
    </row>
    <row r="29" spans="1:15" x14ac:dyDescent="0.2">
      <c r="A29" s="38" t="s">
        <v>39</v>
      </c>
      <c r="B29" s="38">
        <v>0.94850000000000001</v>
      </c>
    </row>
    <row r="31" spans="1:15" x14ac:dyDescent="0.2">
      <c r="A31" s="43" t="s">
        <v>44</v>
      </c>
      <c r="B31" s="44" t="s">
        <v>41</v>
      </c>
      <c r="C31" s="39"/>
    </row>
    <row r="32" spans="1:15" x14ac:dyDescent="0.2">
      <c r="A32" s="38" t="s">
        <v>31</v>
      </c>
      <c r="B32" s="38" t="s">
        <v>46</v>
      </c>
      <c r="C32" s="39"/>
      <c r="F32" s="39"/>
    </row>
    <row r="33" spans="1:6" x14ac:dyDescent="0.2">
      <c r="A33" s="38" t="s">
        <v>15</v>
      </c>
      <c r="B33" s="38">
        <v>0.90590000000000004</v>
      </c>
      <c r="C33" s="39"/>
      <c r="F33" s="39"/>
    </row>
    <row r="34" spans="1:6" x14ac:dyDescent="0.2">
      <c r="A34" s="38" t="s">
        <v>28</v>
      </c>
      <c r="B34" s="38" t="s">
        <v>16</v>
      </c>
      <c r="C34" s="39"/>
      <c r="F34" s="39"/>
    </row>
    <row r="35" spans="1:6" x14ac:dyDescent="0.2">
      <c r="A35" s="38" t="s">
        <v>45</v>
      </c>
      <c r="B35" s="38" t="s">
        <v>36</v>
      </c>
      <c r="C35" s="39"/>
      <c r="D35" s="39"/>
      <c r="E35" s="39"/>
      <c r="F35" s="39"/>
    </row>
    <row r="36" spans="1:6" x14ac:dyDescent="0.2">
      <c r="C36" s="37"/>
      <c r="D36" s="37"/>
      <c r="E36" s="37"/>
      <c r="F36" s="37"/>
    </row>
    <row r="37" spans="1:6" s="1" customFormat="1" ht="16" x14ac:dyDescent="0.2">
      <c r="A37" s="43" t="s">
        <v>20</v>
      </c>
      <c r="B37" s="40" t="s">
        <v>158</v>
      </c>
      <c r="C37" s="45"/>
      <c r="D37" s="45"/>
      <c r="E37" s="45"/>
      <c r="F37" s="45"/>
    </row>
    <row r="38" spans="1:6" s="1" customFormat="1" ht="16" x14ac:dyDescent="0.2">
      <c r="A38" s="38" t="s">
        <v>160</v>
      </c>
      <c r="B38" s="48" t="s">
        <v>12</v>
      </c>
      <c r="C38" s="45"/>
      <c r="D38" s="45"/>
      <c r="E38" s="45"/>
      <c r="F38" s="45"/>
    </row>
    <row r="39" spans="1:6" ht="16" x14ac:dyDescent="0.2">
      <c r="A39" s="38" t="s">
        <v>32</v>
      </c>
      <c r="B39" s="48">
        <v>0.05</v>
      </c>
      <c r="C39" s="45"/>
      <c r="D39" s="45"/>
      <c r="E39" s="45"/>
      <c r="F39" s="45"/>
    </row>
    <row r="40" spans="1:6" x14ac:dyDescent="0.2">
      <c r="A40" s="1" t="s">
        <v>67</v>
      </c>
      <c r="B40" s="48" t="s">
        <v>124</v>
      </c>
      <c r="C40" s="48" t="s">
        <v>34</v>
      </c>
      <c r="D40" s="48" t="s">
        <v>35</v>
      </c>
      <c r="E40" s="48" t="s">
        <v>19</v>
      </c>
      <c r="F40" s="39" t="s">
        <v>65</v>
      </c>
    </row>
    <row r="41" spans="1:6" x14ac:dyDescent="0.2">
      <c r="A41" s="43" t="s">
        <v>132</v>
      </c>
      <c r="B41" s="39">
        <v>2.1190000000000002</v>
      </c>
      <c r="C41" s="49" t="s">
        <v>125</v>
      </c>
      <c r="D41" s="48" t="s">
        <v>30</v>
      </c>
      <c r="E41" s="48" t="s">
        <v>13</v>
      </c>
      <c r="F41" s="49" t="s">
        <v>14</v>
      </c>
    </row>
    <row r="42" spans="1:6" x14ac:dyDescent="0.2">
      <c r="A42" s="43" t="s">
        <v>133</v>
      </c>
      <c r="B42" s="39">
        <v>1.32</v>
      </c>
      <c r="C42" s="49" t="s">
        <v>126</v>
      </c>
      <c r="D42" s="48" t="s">
        <v>30</v>
      </c>
      <c r="E42" s="48" t="s">
        <v>18</v>
      </c>
      <c r="F42" s="49">
        <v>5.0000000000000001E-4</v>
      </c>
    </row>
    <row r="43" spans="1:6" x14ac:dyDescent="0.2">
      <c r="A43" s="43" t="s">
        <v>134</v>
      </c>
      <c r="B43" s="39">
        <v>0.76119999999999999</v>
      </c>
      <c r="C43" s="49" t="s">
        <v>127</v>
      </c>
      <c r="D43" s="48" t="s">
        <v>30</v>
      </c>
      <c r="E43" s="48" t="s">
        <v>17</v>
      </c>
      <c r="F43" s="49">
        <v>3.95E-2</v>
      </c>
    </row>
    <row r="44" spans="1:6" x14ac:dyDescent="0.2">
      <c r="A44" s="43" t="s">
        <v>135</v>
      </c>
      <c r="B44" s="39">
        <v>-0.36320000000000002</v>
      </c>
      <c r="C44" s="49" t="s">
        <v>128</v>
      </c>
      <c r="D44" s="48" t="s">
        <v>36</v>
      </c>
      <c r="E44" s="48" t="s">
        <v>16</v>
      </c>
      <c r="F44" s="49">
        <v>0.56079999999999997</v>
      </c>
    </row>
    <row r="45" spans="1:6" x14ac:dyDescent="0.2">
      <c r="A45" s="43" t="s">
        <v>136</v>
      </c>
      <c r="B45" s="39">
        <v>-0.51249999999999996</v>
      </c>
      <c r="C45" s="49" t="s">
        <v>129</v>
      </c>
      <c r="D45" s="48" t="s">
        <v>36</v>
      </c>
      <c r="E45" s="48" t="s">
        <v>16</v>
      </c>
      <c r="F45" s="49">
        <v>0.2404</v>
      </c>
    </row>
    <row r="46" spans="1:6" x14ac:dyDescent="0.2">
      <c r="A46" s="43" t="s">
        <v>137</v>
      </c>
      <c r="B46" s="39">
        <v>-0.71819999999999995</v>
      </c>
      <c r="C46" s="49" t="s">
        <v>130</v>
      </c>
      <c r="D46" s="48" t="s">
        <v>36</v>
      </c>
      <c r="E46" s="48" t="s">
        <v>16</v>
      </c>
      <c r="F46" s="49">
        <v>5.5100000000000003E-2</v>
      </c>
    </row>
    <row r="47" spans="1:6" x14ac:dyDescent="0.2">
      <c r="A47" s="43" t="s">
        <v>138</v>
      </c>
      <c r="B47" s="39">
        <v>-1.2989999999999999</v>
      </c>
      <c r="C47" s="49" t="s">
        <v>131</v>
      </c>
      <c r="D47" s="48" t="s">
        <v>30</v>
      </c>
      <c r="E47" s="48" t="s">
        <v>18</v>
      </c>
      <c r="F47" s="49">
        <v>5.0000000000000001E-4</v>
      </c>
    </row>
    <row r="48" spans="1:6" ht="16" x14ac:dyDescent="0.2">
      <c r="A48" s="53"/>
      <c r="B48" s="54"/>
      <c r="C48" s="54"/>
      <c r="D48" s="45"/>
      <c r="E48" s="45"/>
      <c r="F48" s="45"/>
    </row>
    <row r="49" spans="1:9" ht="16" x14ac:dyDescent="0.2">
      <c r="A49" s="43" t="s">
        <v>20</v>
      </c>
      <c r="B49" s="40" t="s">
        <v>158</v>
      </c>
      <c r="C49" s="54"/>
      <c r="D49" s="45"/>
      <c r="E49" s="45"/>
      <c r="F49" s="45"/>
    </row>
    <row r="50" spans="1:9" ht="16" x14ac:dyDescent="0.2">
      <c r="A50" s="38" t="s">
        <v>160</v>
      </c>
      <c r="B50" s="48" t="s">
        <v>159</v>
      </c>
      <c r="C50" s="54"/>
      <c r="D50" s="45"/>
      <c r="E50" s="45"/>
      <c r="F50" s="45"/>
    </row>
    <row r="51" spans="1:9" ht="16" x14ac:dyDescent="0.2">
      <c r="A51" s="38" t="s">
        <v>32</v>
      </c>
      <c r="B51" s="48">
        <v>0.05</v>
      </c>
      <c r="C51" s="54"/>
      <c r="D51" s="45"/>
      <c r="E51" s="45"/>
      <c r="F51" s="45"/>
    </row>
    <row r="52" spans="1:9" x14ac:dyDescent="0.2">
      <c r="A52" s="38" t="s">
        <v>67</v>
      </c>
      <c r="B52" s="48" t="s">
        <v>124</v>
      </c>
      <c r="C52" s="48" t="s">
        <v>34</v>
      </c>
      <c r="D52" s="48" t="s">
        <v>35</v>
      </c>
      <c r="E52" s="48" t="s">
        <v>19</v>
      </c>
      <c r="F52" s="48" t="s">
        <v>65</v>
      </c>
    </row>
    <row r="53" spans="1:9" x14ac:dyDescent="0.2">
      <c r="A53" s="43" t="s">
        <v>146</v>
      </c>
      <c r="B53" s="39">
        <v>-2.1190000000000002</v>
      </c>
      <c r="C53" s="49" t="s">
        <v>139</v>
      </c>
      <c r="D53" s="48" t="s">
        <v>30</v>
      </c>
      <c r="E53" s="48" t="s">
        <v>13</v>
      </c>
      <c r="F53" s="49" t="s">
        <v>14</v>
      </c>
    </row>
    <row r="54" spans="1:9" x14ac:dyDescent="0.2">
      <c r="A54" s="43" t="s">
        <v>147</v>
      </c>
      <c r="B54" s="39">
        <v>-0.79910000000000003</v>
      </c>
      <c r="C54" s="49" t="s">
        <v>140</v>
      </c>
      <c r="D54" s="48" t="s">
        <v>30</v>
      </c>
      <c r="E54" s="48" t="s">
        <v>17</v>
      </c>
      <c r="F54" s="49">
        <v>2.93E-2</v>
      </c>
    </row>
    <row r="55" spans="1:9" x14ac:dyDescent="0.2">
      <c r="A55" s="43" t="s">
        <v>148</v>
      </c>
      <c r="B55" s="39">
        <v>-1.3580000000000001</v>
      </c>
      <c r="C55" s="49" t="s">
        <v>141</v>
      </c>
      <c r="D55" s="48" t="s">
        <v>30</v>
      </c>
      <c r="E55" s="48" t="s">
        <v>18</v>
      </c>
      <c r="F55" s="49">
        <v>2.9999999999999997E-4</v>
      </c>
    </row>
    <row r="56" spans="1:9" x14ac:dyDescent="0.2">
      <c r="A56" s="43" t="s">
        <v>149</v>
      </c>
      <c r="B56" s="39">
        <v>-2.4830000000000001</v>
      </c>
      <c r="C56" s="49" t="s">
        <v>142</v>
      </c>
      <c r="D56" s="48" t="s">
        <v>30</v>
      </c>
      <c r="E56" s="48" t="s">
        <v>13</v>
      </c>
      <c r="F56" s="49" t="s">
        <v>14</v>
      </c>
    </row>
    <row r="57" spans="1:9" x14ac:dyDescent="0.2">
      <c r="A57" s="43" t="s">
        <v>150</v>
      </c>
      <c r="B57" s="39">
        <v>-2.6320000000000001</v>
      </c>
      <c r="C57" s="49" t="s">
        <v>143</v>
      </c>
      <c r="D57" s="48" t="s">
        <v>30</v>
      </c>
      <c r="E57" s="48" t="s">
        <v>13</v>
      </c>
      <c r="F57" s="49" t="s">
        <v>14</v>
      </c>
    </row>
    <row r="58" spans="1:9" x14ac:dyDescent="0.2">
      <c r="A58" s="43" t="s">
        <v>151</v>
      </c>
      <c r="B58" s="39">
        <v>-2.8380000000000001</v>
      </c>
      <c r="C58" s="49" t="s">
        <v>144</v>
      </c>
      <c r="D58" s="48" t="s">
        <v>30</v>
      </c>
      <c r="E58" s="48" t="s">
        <v>13</v>
      </c>
      <c r="F58" s="49" t="s">
        <v>14</v>
      </c>
    </row>
    <row r="59" spans="1:9" x14ac:dyDescent="0.2">
      <c r="A59" s="43" t="s">
        <v>152</v>
      </c>
      <c r="B59" s="39">
        <v>-3.4180000000000001</v>
      </c>
      <c r="C59" s="49" t="s">
        <v>145</v>
      </c>
      <c r="D59" s="48" t="s">
        <v>30</v>
      </c>
      <c r="E59" s="48" t="s">
        <v>13</v>
      </c>
      <c r="F59" s="49" t="s">
        <v>14</v>
      </c>
    </row>
    <row r="60" spans="1:9" ht="16" x14ac:dyDescent="0.2">
      <c r="A60" s="53"/>
      <c r="B60" s="54"/>
      <c r="C60" s="54"/>
      <c r="D60" s="45"/>
      <c r="E60" s="45"/>
      <c r="F60" s="45"/>
    </row>
    <row r="61" spans="1:9" x14ac:dyDescent="0.2">
      <c r="A61" s="4"/>
      <c r="B61" s="55"/>
      <c r="C61" s="56"/>
      <c r="E61" s="4"/>
      <c r="F61" s="4"/>
    </row>
    <row r="62" spans="1:9" x14ac:dyDescent="0.2">
      <c r="A62" s="4"/>
      <c r="B62" s="55"/>
      <c r="C62" s="56"/>
      <c r="E62" s="4"/>
      <c r="F62" s="4"/>
    </row>
    <row r="63" spans="1:9" ht="16" thickBot="1" x14ac:dyDescent="0.25">
      <c r="A63" s="23"/>
      <c r="B63" s="23"/>
      <c r="C63" s="23"/>
      <c r="D63" s="23"/>
      <c r="E63" s="23"/>
      <c r="F63" s="23"/>
      <c r="G63" s="4"/>
      <c r="H63" s="4"/>
      <c r="I63" s="4"/>
    </row>
    <row r="64" spans="1:9" ht="17" thickTop="1" x14ac:dyDescent="0.2">
      <c r="I64" s="36"/>
    </row>
    <row r="65" spans="1:9" ht="24" x14ac:dyDescent="0.3">
      <c r="A65" s="11" t="s">
        <v>161</v>
      </c>
      <c r="I65" s="36"/>
    </row>
    <row r="66" spans="1:9" ht="16" x14ac:dyDescent="0.2">
      <c r="A66" s="1"/>
      <c r="I66" s="36"/>
    </row>
    <row r="67" spans="1:9" x14ac:dyDescent="0.2">
      <c r="A67" s="1" t="s">
        <v>42</v>
      </c>
    </row>
    <row r="68" spans="1:9" x14ac:dyDescent="0.2">
      <c r="A68" s="37" t="s">
        <v>43</v>
      </c>
    </row>
    <row r="69" spans="1:9" x14ac:dyDescent="0.2">
      <c r="A69" s="37" t="s">
        <v>153</v>
      </c>
    </row>
    <row r="70" spans="1:9" ht="19" x14ac:dyDescent="0.25">
      <c r="A70" s="41"/>
    </row>
    <row r="71" spans="1:9" x14ac:dyDescent="0.2">
      <c r="A71" s="1" t="s">
        <v>25</v>
      </c>
    </row>
    <row r="72" spans="1:9" x14ac:dyDescent="0.2">
      <c r="A72" s="28" t="s">
        <v>48</v>
      </c>
      <c r="B72" s="29" t="s">
        <v>0</v>
      </c>
      <c r="C72" s="35" t="s">
        <v>1</v>
      </c>
      <c r="D72" s="35" t="s">
        <v>2</v>
      </c>
      <c r="E72" s="35" t="s">
        <v>3</v>
      </c>
      <c r="F72" s="35" t="s">
        <v>4</v>
      </c>
    </row>
    <row r="73" spans="1:9" x14ac:dyDescent="0.2">
      <c r="A73" s="25" t="s">
        <v>12</v>
      </c>
      <c r="B73" s="2" t="s">
        <v>40</v>
      </c>
      <c r="C73" s="2">
        <v>4</v>
      </c>
      <c r="D73" s="10">
        <v>1.03793780939698</v>
      </c>
      <c r="E73" s="10">
        <v>0.29036582835467167</v>
      </c>
      <c r="F73" s="26">
        <f>E73/SQRT(C73)</f>
        <v>0.14518291417733584</v>
      </c>
    </row>
    <row r="74" spans="1:9" x14ac:dyDescent="0.2">
      <c r="A74" s="12" t="s">
        <v>21</v>
      </c>
      <c r="B74" s="2" t="s">
        <v>40</v>
      </c>
      <c r="C74" s="2">
        <v>4</v>
      </c>
      <c r="D74" s="6">
        <v>0.3278422065425517</v>
      </c>
      <c r="E74" s="6">
        <v>5.8319548969735874E-2</v>
      </c>
      <c r="F74" s="15">
        <f>E74/SQRT(C74)</f>
        <v>2.9159774484867937E-2</v>
      </c>
    </row>
    <row r="75" spans="1:9" x14ac:dyDescent="0.2">
      <c r="A75" s="13" t="s">
        <v>7</v>
      </c>
      <c r="B75" s="2" t="s">
        <v>40</v>
      </c>
      <c r="C75" s="2">
        <v>4</v>
      </c>
      <c r="D75" s="6">
        <v>0.69985397996498921</v>
      </c>
      <c r="E75" s="6">
        <v>0.2554539931827558</v>
      </c>
      <c r="F75" s="15">
        <f t="shared" ref="F75:F76" si="1">E75/SQRT(C75)</f>
        <v>0.1277269965913779</v>
      </c>
    </row>
    <row r="76" spans="1:9" ht="19" x14ac:dyDescent="0.25">
      <c r="A76" s="13" t="s">
        <v>8</v>
      </c>
      <c r="B76" s="2" t="s">
        <v>40</v>
      </c>
      <c r="C76" s="2">
        <v>4</v>
      </c>
      <c r="D76" s="6">
        <v>2.2888657485553829</v>
      </c>
      <c r="E76" s="6">
        <v>1.2927980711143523</v>
      </c>
      <c r="F76" s="15">
        <f t="shared" si="1"/>
        <v>0.64639903555717615</v>
      </c>
      <c r="H76" s="41"/>
    </row>
    <row r="77" spans="1:9" x14ac:dyDescent="0.2">
      <c r="A77" s="13" t="s">
        <v>24</v>
      </c>
      <c r="B77" s="2" t="s">
        <v>5</v>
      </c>
      <c r="C77" s="2">
        <v>4</v>
      </c>
      <c r="D77" s="10">
        <v>0.28965483250810042</v>
      </c>
      <c r="E77" s="10">
        <v>2.145824986507739E-2</v>
      </c>
      <c r="F77" s="26">
        <f>E77/SQRT(C77)</f>
        <v>1.0729124932538695E-2</v>
      </c>
    </row>
    <row r="78" spans="1:9" x14ac:dyDescent="0.2">
      <c r="A78" s="12" t="s">
        <v>21</v>
      </c>
      <c r="B78" s="2" t="s">
        <v>5</v>
      </c>
      <c r="C78" s="2">
        <v>4</v>
      </c>
      <c r="D78" s="6">
        <v>6.5253169312945294E-2</v>
      </c>
      <c r="E78" s="6">
        <v>2.5226618725962463E-2</v>
      </c>
      <c r="F78" s="15">
        <f>E78/SQRT(C78)</f>
        <v>1.2613309362981232E-2</v>
      </c>
    </row>
    <row r="79" spans="1:9" x14ac:dyDescent="0.2">
      <c r="A79" s="13" t="s">
        <v>7</v>
      </c>
      <c r="B79" s="2" t="s">
        <v>5</v>
      </c>
      <c r="C79" s="2">
        <v>3</v>
      </c>
      <c r="D79" s="6">
        <v>0.40700350475702896</v>
      </c>
      <c r="E79" s="6">
        <v>6.8851901783753652E-2</v>
      </c>
      <c r="F79" s="15">
        <f>E79/SQRT(C79)</f>
        <v>3.9751664029067844E-2</v>
      </c>
      <c r="G79" s="30"/>
      <c r="H79" s="30"/>
      <c r="I79" s="30"/>
    </row>
    <row r="80" spans="1:9" x14ac:dyDescent="0.2">
      <c r="A80" s="27" t="s">
        <v>8</v>
      </c>
      <c r="B80" s="17" t="s">
        <v>5</v>
      </c>
      <c r="C80" s="17">
        <v>4</v>
      </c>
      <c r="D80" s="18">
        <v>1.048820920058593</v>
      </c>
      <c r="E80" s="19">
        <v>1.0253403186701431</v>
      </c>
      <c r="F80" s="20">
        <f>E80/SQRT(C80)</f>
        <v>0.51267015933507154</v>
      </c>
    </row>
    <row r="81" spans="1:7" x14ac:dyDescent="0.2">
      <c r="A81" s="1"/>
      <c r="B81" s="4"/>
      <c r="C81" s="4"/>
      <c r="D81" s="5"/>
      <c r="E81" s="5"/>
      <c r="F81" s="5"/>
    </row>
    <row r="82" spans="1:7" x14ac:dyDescent="0.2">
      <c r="A82" s="37"/>
      <c r="B82" s="37"/>
      <c r="C82" s="39"/>
      <c r="D82" s="39"/>
      <c r="E82" s="39"/>
    </row>
    <row r="83" spans="1:7" x14ac:dyDescent="0.2">
      <c r="A83" s="43" t="s">
        <v>49</v>
      </c>
      <c r="B83" s="52" t="s">
        <v>158</v>
      </c>
      <c r="C83" s="39"/>
      <c r="D83" s="39"/>
      <c r="E83" s="39"/>
    </row>
    <row r="84" spans="1:7" x14ac:dyDescent="0.2">
      <c r="A84" s="38" t="s">
        <v>32</v>
      </c>
      <c r="B84" s="48">
        <v>0.05</v>
      </c>
      <c r="C84" s="39"/>
      <c r="D84" s="39"/>
      <c r="E84" s="39"/>
    </row>
    <row r="85" spans="1:7" x14ac:dyDescent="0.2">
      <c r="A85" s="38" t="s">
        <v>26</v>
      </c>
      <c r="B85" s="39" t="s">
        <v>27</v>
      </c>
      <c r="C85" s="48" t="s">
        <v>15</v>
      </c>
      <c r="D85" s="48" t="s">
        <v>28</v>
      </c>
      <c r="E85" s="39" t="s">
        <v>29</v>
      </c>
    </row>
    <row r="86" spans="1:7" x14ac:dyDescent="0.2">
      <c r="A86" s="38" t="s">
        <v>50</v>
      </c>
      <c r="B86" s="39">
        <v>4.5220000000000002</v>
      </c>
      <c r="C86" s="49">
        <v>1.03E-2</v>
      </c>
      <c r="D86" s="48" t="s">
        <v>17</v>
      </c>
      <c r="E86" s="39" t="s">
        <v>30</v>
      </c>
    </row>
    <row r="87" spans="1:7" x14ac:dyDescent="0.2">
      <c r="A87" s="38" t="s">
        <v>51</v>
      </c>
      <c r="B87" s="39">
        <v>63.4</v>
      </c>
      <c r="C87" s="49" t="s">
        <v>14</v>
      </c>
      <c r="D87" s="48" t="s">
        <v>13</v>
      </c>
      <c r="E87" s="39" t="s">
        <v>30</v>
      </c>
    </row>
    <row r="88" spans="1:7" x14ac:dyDescent="0.2">
      <c r="A88" s="38" t="s">
        <v>0</v>
      </c>
      <c r="B88" s="39">
        <v>23.64</v>
      </c>
      <c r="C88" s="49" t="s">
        <v>14</v>
      </c>
      <c r="D88" s="48" t="s">
        <v>13</v>
      </c>
      <c r="E88" s="39" t="s">
        <v>30</v>
      </c>
      <c r="G88" s="4"/>
    </row>
    <row r="89" spans="1:7" x14ac:dyDescent="0.2">
      <c r="A89" s="37"/>
      <c r="B89" s="37"/>
      <c r="C89" s="37"/>
      <c r="D89" s="37"/>
      <c r="E89" s="37"/>
      <c r="G89" s="4"/>
    </row>
    <row r="90" spans="1:7" x14ac:dyDescent="0.2">
      <c r="A90" s="43" t="s">
        <v>52</v>
      </c>
      <c r="B90" s="38" t="s">
        <v>41</v>
      </c>
      <c r="C90" s="40"/>
      <c r="D90" s="40"/>
      <c r="E90" s="40"/>
      <c r="F90" s="40"/>
    </row>
    <row r="91" spans="1:7" x14ac:dyDescent="0.2">
      <c r="A91" s="38" t="s">
        <v>53</v>
      </c>
      <c r="B91" s="57">
        <v>-0.31</v>
      </c>
      <c r="C91" s="37"/>
      <c r="D91" s="37"/>
      <c r="E91" s="37"/>
    </row>
    <row r="92" spans="1:7" x14ac:dyDescent="0.2">
      <c r="A92" s="38" t="s">
        <v>54</v>
      </c>
      <c r="B92" s="57">
        <v>4.48E-2</v>
      </c>
      <c r="C92" s="37"/>
      <c r="D92" s="37"/>
      <c r="E92" s="37"/>
    </row>
    <row r="93" spans="1:7" x14ac:dyDescent="0.2">
      <c r="A93" s="38" t="s">
        <v>55</v>
      </c>
      <c r="B93" s="57" t="s">
        <v>36</v>
      </c>
      <c r="C93" s="46"/>
      <c r="D93" s="46"/>
      <c r="E93" s="46"/>
      <c r="F93" s="24"/>
    </row>
    <row r="94" spans="1:7" x14ac:dyDescent="0.2">
      <c r="A94" s="1"/>
      <c r="B94" s="1"/>
      <c r="C94" s="37"/>
      <c r="D94" s="37"/>
      <c r="E94" s="37"/>
    </row>
    <row r="95" spans="1:7" x14ac:dyDescent="0.2">
      <c r="A95" s="43" t="s">
        <v>56</v>
      </c>
      <c r="B95" s="39"/>
      <c r="C95" s="39"/>
      <c r="D95" s="39"/>
      <c r="E95" s="39"/>
    </row>
    <row r="96" spans="1:7" x14ac:dyDescent="0.2">
      <c r="A96" s="38" t="s">
        <v>57</v>
      </c>
      <c r="B96" s="48" t="s">
        <v>58</v>
      </c>
      <c r="C96" s="48" t="s">
        <v>15</v>
      </c>
      <c r="D96" s="48" t="s">
        <v>59</v>
      </c>
      <c r="E96" s="48" t="s">
        <v>28</v>
      </c>
    </row>
    <row r="97" spans="1:6" x14ac:dyDescent="0.2">
      <c r="A97" s="38" t="s">
        <v>60</v>
      </c>
      <c r="B97" s="39">
        <v>0.51559999999999995</v>
      </c>
      <c r="C97" s="39">
        <v>0.1767</v>
      </c>
      <c r="D97" s="48" t="s">
        <v>30</v>
      </c>
      <c r="E97" s="39" t="s">
        <v>16</v>
      </c>
    </row>
    <row r="98" spans="1:6" x14ac:dyDescent="0.2">
      <c r="A98" s="38" t="s">
        <v>61</v>
      </c>
      <c r="B98" s="39">
        <v>0.54369999999999996</v>
      </c>
      <c r="C98" s="39">
        <v>0.76200000000000001</v>
      </c>
      <c r="D98" s="48" t="s">
        <v>30</v>
      </c>
      <c r="E98" s="39" t="s">
        <v>16</v>
      </c>
      <c r="F98" s="1"/>
    </row>
    <row r="99" spans="1:6" x14ac:dyDescent="0.2">
      <c r="A99" s="38" t="s">
        <v>62</v>
      </c>
      <c r="B99" s="39">
        <v>0.96350000000000002</v>
      </c>
      <c r="C99" s="39">
        <v>0.36049999999999999</v>
      </c>
      <c r="D99" s="48" t="s">
        <v>30</v>
      </c>
      <c r="E99" s="39" t="s">
        <v>16</v>
      </c>
      <c r="F99" s="31"/>
    </row>
    <row r="100" spans="1:6" x14ac:dyDescent="0.2">
      <c r="A100" s="38" t="s">
        <v>63</v>
      </c>
      <c r="B100" s="39">
        <v>0.11899999999999999</v>
      </c>
      <c r="C100" s="39">
        <v>0.1</v>
      </c>
      <c r="D100" s="48" t="s">
        <v>30</v>
      </c>
      <c r="E100" s="39" t="s">
        <v>16</v>
      </c>
      <c r="F100" s="31"/>
    </row>
    <row r="101" spans="1:6" x14ac:dyDescent="0.2">
      <c r="A101" s="37"/>
      <c r="B101" s="37"/>
      <c r="C101" s="47"/>
      <c r="D101" s="46"/>
      <c r="E101" s="46"/>
      <c r="F101" s="31"/>
    </row>
    <row r="102" spans="1:6" s="24" customFormat="1" x14ac:dyDescent="0.2">
      <c r="C102" s="47"/>
      <c r="D102" s="46"/>
      <c r="E102" s="46"/>
      <c r="F102" s="47"/>
    </row>
    <row r="103" spans="1:6" x14ac:dyDescent="0.2">
      <c r="A103" s="43" t="s">
        <v>64</v>
      </c>
      <c r="B103" s="40" t="s">
        <v>158</v>
      </c>
      <c r="C103" s="39"/>
      <c r="D103" s="39"/>
      <c r="E103" s="39"/>
      <c r="F103" s="39"/>
    </row>
    <row r="104" spans="1:6" x14ac:dyDescent="0.2">
      <c r="A104" s="38" t="s">
        <v>32</v>
      </c>
      <c r="B104" s="48">
        <v>0.05</v>
      </c>
      <c r="C104" s="39"/>
      <c r="D104" s="39"/>
      <c r="E104" s="39"/>
      <c r="F104" s="39"/>
    </row>
    <row r="105" spans="1:6" s="1" customFormat="1" x14ac:dyDescent="0.2">
      <c r="A105" s="1" t="s">
        <v>67</v>
      </c>
      <c r="B105" s="50" t="s">
        <v>33</v>
      </c>
      <c r="C105" s="51" t="s">
        <v>34</v>
      </c>
      <c r="D105" s="52" t="s">
        <v>35</v>
      </c>
      <c r="E105" s="52" t="s">
        <v>19</v>
      </c>
      <c r="F105" s="51" t="s">
        <v>65</v>
      </c>
    </row>
    <row r="106" spans="1:6" x14ac:dyDescent="0.2">
      <c r="A106" s="43" t="s">
        <v>96</v>
      </c>
      <c r="B106" s="39">
        <v>1.7909999999999999</v>
      </c>
      <c r="C106" s="49" t="s">
        <v>68</v>
      </c>
      <c r="D106" s="48" t="s">
        <v>30</v>
      </c>
      <c r="E106" s="48" t="s">
        <v>18</v>
      </c>
      <c r="F106" s="49">
        <v>5.0000000000000001E-4</v>
      </c>
    </row>
    <row r="107" spans="1:6" x14ac:dyDescent="0.2">
      <c r="A107" s="43" t="s">
        <v>97</v>
      </c>
      <c r="B107" s="39">
        <v>1.627</v>
      </c>
      <c r="C107" s="49" t="s">
        <v>69</v>
      </c>
      <c r="D107" s="48" t="s">
        <v>30</v>
      </c>
      <c r="E107" s="48" t="s">
        <v>22</v>
      </c>
      <c r="F107" s="49">
        <v>1.6000000000000001E-3</v>
      </c>
    </row>
    <row r="108" spans="1:6" x14ac:dyDescent="0.2">
      <c r="A108" s="43" t="s">
        <v>98</v>
      </c>
      <c r="B108" s="39">
        <v>4.0259999999999998</v>
      </c>
      <c r="C108" s="49" t="s">
        <v>70</v>
      </c>
      <c r="D108" s="48" t="s">
        <v>30</v>
      </c>
      <c r="E108" s="48" t="s">
        <v>13</v>
      </c>
      <c r="F108" s="49" t="s">
        <v>14</v>
      </c>
    </row>
    <row r="109" spans="1:6" x14ac:dyDescent="0.2">
      <c r="A109" s="43" t="s">
        <v>99</v>
      </c>
      <c r="B109" s="39">
        <v>0.59840000000000004</v>
      </c>
      <c r="C109" s="49" t="s">
        <v>71</v>
      </c>
      <c r="D109" s="48" t="s">
        <v>36</v>
      </c>
      <c r="E109" s="48" t="s">
        <v>16</v>
      </c>
      <c r="F109" s="49">
        <v>0.64559999999999995</v>
      </c>
    </row>
    <row r="110" spans="1:6" x14ac:dyDescent="0.2">
      <c r="A110" s="43" t="s">
        <v>100</v>
      </c>
      <c r="B110" s="39">
        <v>1.3260000000000001</v>
      </c>
      <c r="C110" s="49" t="s">
        <v>72</v>
      </c>
      <c r="D110" s="48" t="s">
        <v>30</v>
      </c>
      <c r="E110" s="48" t="s">
        <v>17</v>
      </c>
      <c r="F110" s="49">
        <v>2.58E-2</v>
      </c>
    </row>
    <row r="111" spans="1:6" x14ac:dyDescent="0.2">
      <c r="A111" s="43" t="s">
        <v>101</v>
      </c>
      <c r="B111" s="39">
        <v>-1.0489999999999999</v>
      </c>
      <c r="C111" s="49" t="s">
        <v>73</v>
      </c>
      <c r="D111" s="48" t="s">
        <v>36</v>
      </c>
      <c r="E111" s="48" t="s">
        <v>16</v>
      </c>
      <c r="F111" s="49">
        <v>7.9799999999999996E-2</v>
      </c>
    </row>
    <row r="112" spans="1:6" x14ac:dyDescent="0.2">
      <c r="A112" s="43" t="s">
        <v>102</v>
      </c>
      <c r="B112" s="39">
        <v>-1.84E-2</v>
      </c>
      <c r="C112" s="49" t="s">
        <v>74</v>
      </c>
      <c r="D112" s="48" t="s">
        <v>36</v>
      </c>
      <c r="E112" s="48" t="s">
        <v>16</v>
      </c>
      <c r="F112" s="49" t="s">
        <v>66</v>
      </c>
    </row>
    <row r="113" spans="1:9" x14ac:dyDescent="0.2">
      <c r="A113" s="43" t="s">
        <v>103</v>
      </c>
      <c r="B113" s="39">
        <v>-0.16400000000000001</v>
      </c>
      <c r="C113" s="49" t="s">
        <v>75</v>
      </c>
      <c r="D113" s="48" t="s">
        <v>36</v>
      </c>
      <c r="E113" s="48" t="s">
        <v>16</v>
      </c>
      <c r="F113" s="49">
        <v>0.99960000000000004</v>
      </c>
    </row>
    <row r="114" spans="1:9" x14ac:dyDescent="0.2">
      <c r="A114" s="43" t="s">
        <v>104</v>
      </c>
      <c r="B114" s="39">
        <v>2.2360000000000002</v>
      </c>
      <c r="C114" s="49" t="s">
        <v>76</v>
      </c>
      <c r="D114" s="48" t="s">
        <v>30</v>
      </c>
      <c r="E114" s="48" t="s">
        <v>13</v>
      </c>
      <c r="F114" s="49" t="s">
        <v>14</v>
      </c>
    </row>
    <row r="115" spans="1:9" s="1" customFormat="1" x14ac:dyDescent="0.2">
      <c r="A115" s="43" t="s">
        <v>105</v>
      </c>
      <c r="B115" s="39">
        <v>-1.1919999999999999</v>
      </c>
      <c r="C115" s="49" t="s">
        <v>77</v>
      </c>
      <c r="D115" s="48" t="s">
        <v>30</v>
      </c>
      <c r="E115" s="48" t="s">
        <v>17</v>
      </c>
      <c r="F115" s="49">
        <v>3.2500000000000001E-2</v>
      </c>
      <c r="G115"/>
      <c r="H115"/>
      <c r="I115"/>
    </row>
    <row r="116" spans="1:9" x14ac:dyDescent="0.2">
      <c r="A116" s="43" t="s">
        <v>106</v>
      </c>
      <c r="B116" s="39">
        <v>-0.46479999999999999</v>
      </c>
      <c r="C116" s="49" t="s">
        <v>78</v>
      </c>
      <c r="D116" s="48" t="s">
        <v>36</v>
      </c>
      <c r="E116" s="48" t="s">
        <v>16</v>
      </c>
      <c r="F116" s="49">
        <v>0.90010000000000001</v>
      </c>
    </row>
    <row r="117" spans="1:9" x14ac:dyDescent="0.2">
      <c r="A117" s="43" t="s">
        <v>107</v>
      </c>
      <c r="B117" s="39">
        <v>-2.84</v>
      </c>
      <c r="C117" s="49" t="s">
        <v>79</v>
      </c>
      <c r="D117" s="48" t="s">
        <v>30</v>
      </c>
      <c r="E117" s="48" t="s">
        <v>13</v>
      </c>
      <c r="F117" s="49" t="s">
        <v>14</v>
      </c>
    </row>
    <row r="118" spans="1:9" x14ac:dyDescent="0.2">
      <c r="A118" s="43" t="s">
        <v>108</v>
      </c>
      <c r="B118" s="39">
        <v>-1.8089999999999999</v>
      </c>
      <c r="C118" s="49" t="s">
        <v>80</v>
      </c>
      <c r="D118" s="48" t="s">
        <v>30</v>
      </c>
      <c r="E118" s="48" t="s">
        <v>18</v>
      </c>
      <c r="F118" s="49">
        <v>5.0000000000000001E-4</v>
      </c>
    </row>
    <row r="119" spans="1:9" x14ac:dyDescent="0.2">
      <c r="A119" s="43" t="s">
        <v>109</v>
      </c>
      <c r="B119" s="39">
        <v>2.4</v>
      </c>
      <c r="C119" s="49" t="s">
        <v>81</v>
      </c>
      <c r="D119" s="48" t="s">
        <v>30</v>
      </c>
      <c r="E119" s="48" t="s">
        <v>13</v>
      </c>
      <c r="F119" s="49" t="s">
        <v>14</v>
      </c>
    </row>
    <row r="120" spans="1:9" x14ac:dyDescent="0.2">
      <c r="A120" s="43" t="s">
        <v>110</v>
      </c>
      <c r="B120" s="39">
        <v>-1.028</v>
      </c>
      <c r="C120" s="49" t="s">
        <v>82</v>
      </c>
      <c r="D120" s="48" t="s">
        <v>36</v>
      </c>
      <c r="E120" s="48" t="s">
        <v>16</v>
      </c>
      <c r="F120" s="49">
        <v>9.0300000000000005E-2</v>
      </c>
    </row>
    <row r="121" spans="1:9" x14ac:dyDescent="0.2">
      <c r="A121" s="43" t="s">
        <v>111</v>
      </c>
      <c r="B121" s="39">
        <v>-0.3009</v>
      </c>
      <c r="C121" s="49" t="s">
        <v>83</v>
      </c>
      <c r="D121" s="48" t="s">
        <v>36</v>
      </c>
      <c r="E121" s="48" t="s">
        <v>16</v>
      </c>
      <c r="F121" s="49">
        <v>0.9899</v>
      </c>
    </row>
    <row r="122" spans="1:9" x14ac:dyDescent="0.2">
      <c r="A122" s="43" t="s">
        <v>112</v>
      </c>
      <c r="B122" s="39">
        <v>-2.6760000000000002</v>
      </c>
      <c r="C122" s="49" t="s">
        <v>84</v>
      </c>
      <c r="D122" s="48" t="s">
        <v>30</v>
      </c>
      <c r="E122" s="48" t="s">
        <v>13</v>
      </c>
      <c r="F122" s="49" t="s">
        <v>14</v>
      </c>
    </row>
    <row r="123" spans="1:9" x14ac:dyDescent="0.2">
      <c r="A123" s="43" t="s">
        <v>113</v>
      </c>
      <c r="B123" s="39">
        <v>-1.645</v>
      </c>
      <c r="C123" s="49" t="s">
        <v>85</v>
      </c>
      <c r="D123" s="48" t="s">
        <v>30</v>
      </c>
      <c r="E123" s="48" t="s">
        <v>22</v>
      </c>
      <c r="F123" s="49">
        <v>1.4E-3</v>
      </c>
    </row>
    <row r="124" spans="1:9" x14ac:dyDescent="0.2">
      <c r="A124" s="43" t="s">
        <v>114</v>
      </c>
      <c r="B124" s="39">
        <v>-3.4279999999999999</v>
      </c>
      <c r="C124" s="49" t="s">
        <v>86</v>
      </c>
      <c r="D124" s="48" t="s">
        <v>30</v>
      </c>
      <c r="E124" s="48" t="s">
        <v>13</v>
      </c>
      <c r="F124" s="49" t="s">
        <v>14</v>
      </c>
    </row>
    <row r="125" spans="1:9" x14ac:dyDescent="0.2">
      <c r="A125" s="43" t="s">
        <v>115</v>
      </c>
      <c r="B125" s="39">
        <v>-2.7</v>
      </c>
      <c r="C125" s="49" t="s">
        <v>87</v>
      </c>
      <c r="D125" s="48" t="s">
        <v>30</v>
      </c>
      <c r="E125" s="48" t="s">
        <v>13</v>
      </c>
      <c r="F125" s="49" t="s">
        <v>14</v>
      </c>
    </row>
    <row r="126" spans="1:9" x14ac:dyDescent="0.2">
      <c r="A126" s="43" t="s">
        <v>116</v>
      </c>
      <c r="B126" s="39">
        <v>-5.0750000000000002</v>
      </c>
      <c r="C126" s="49" t="s">
        <v>88</v>
      </c>
      <c r="D126" s="48" t="s">
        <v>30</v>
      </c>
      <c r="E126" s="48" t="s">
        <v>13</v>
      </c>
      <c r="F126" s="49" t="s">
        <v>14</v>
      </c>
    </row>
    <row r="127" spans="1:9" x14ac:dyDescent="0.2">
      <c r="A127" s="43" t="s">
        <v>117</v>
      </c>
      <c r="B127" s="39">
        <v>-4.0449999999999999</v>
      </c>
      <c r="C127" s="49" t="s">
        <v>89</v>
      </c>
      <c r="D127" s="48" t="s">
        <v>30</v>
      </c>
      <c r="E127" s="48" t="s">
        <v>13</v>
      </c>
      <c r="F127" s="49" t="s">
        <v>14</v>
      </c>
    </row>
    <row r="128" spans="1:9" x14ac:dyDescent="0.2">
      <c r="A128" s="43" t="s">
        <v>118</v>
      </c>
      <c r="B128" s="39">
        <v>0.72740000000000005</v>
      </c>
      <c r="C128" s="49" t="s">
        <v>90</v>
      </c>
      <c r="D128" s="48" t="s">
        <v>36</v>
      </c>
      <c r="E128" s="48" t="s">
        <v>16</v>
      </c>
      <c r="F128" s="49">
        <v>0.50880000000000003</v>
      </c>
    </row>
    <row r="129" spans="1:9" x14ac:dyDescent="0.2">
      <c r="A129" s="43" t="s">
        <v>119</v>
      </c>
      <c r="B129" s="39">
        <v>-1.6479999999999999</v>
      </c>
      <c r="C129" s="49" t="s">
        <v>91</v>
      </c>
      <c r="D129" s="48" t="s">
        <v>30</v>
      </c>
      <c r="E129" s="48" t="s">
        <v>22</v>
      </c>
      <c r="F129" s="49">
        <v>1.4E-3</v>
      </c>
    </row>
    <row r="130" spans="1:9" x14ac:dyDescent="0.2">
      <c r="A130" s="43" t="s">
        <v>120</v>
      </c>
      <c r="B130" s="39">
        <v>-0.61680000000000001</v>
      </c>
      <c r="C130" s="49" t="s">
        <v>92</v>
      </c>
      <c r="D130" s="48" t="s">
        <v>36</v>
      </c>
      <c r="E130" s="48" t="s">
        <v>16</v>
      </c>
      <c r="F130" s="49">
        <v>0.61199999999999999</v>
      </c>
    </row>
    <row r="131" spans="1:9" x14ac:dyDescent="0.2">
      <c r="A131" s="43" t="s">
        <v>121</v>
      </c>
      <c r="B131" s="39">
        <v>-2.375</v>
      </c>
      <c r="C131" s="49" t="s">
        <v>93</v>
      </c>
      <c r="D131" s="48" t="s">
        <v>30</v>
      </c>
      <c r="E131" s="48" t="s">
        <v>13</v>
      </c>
      <c r="F131" s="49" t="s">
        <v>14</v>
      </c>
    </row>
    <row r="132" spans="1:9" x14ac:dyDescent="0.2">
      <c r="A132" s="43" t="s">
        <v>122</v>
      </c>
      <c r="B132" s="39">
        <v>-1.3440000000000001</v>
      </c>
      <c r="C132" s="49" t="s">
        <v>94</v>
      </c>
      <c r="D132" s="48" t="s">
        <v>30</v>
      </c>
      <c r="E132" s="48" t="s">
        <v>17</v>
      </c>
      <c r="F132" s="49">
        <v>2.3099999999999999E-2</v>
      </c>
    </row>
    <row r="133" spans="1:9" x14ac:dyDescent="0.2">
      <c r="A133" s="43" t="s">
        <v>123</v>
      </c>
      <c r="B133" s="39">
        <v>1.0309999999999999</v>
      </c>
      <c r="C133" s="49" t="s">
        <v>95</v>
      </c>
      <c r="D133" s="48" t="s">
        <v>36</v>
      </c>
      <c r="E133" s="48" t="s">
        <v>16</v>
      </c>
      <c r="F133" s="49">
        <v>8.9099999999999999E-2</v>
      </c>
    </row>
    <row r="137" spans="1:9" x14ac:dyDescent="0.2">
      <c r="G137" s="1"/>
      <c r="H137" s="1"/>
      <c r="I137" s="1"/>
    </row>
  </sheetData>
  <pageMargins left="0.7" right="0.7" top="0.75" bottom="0.75" header="0.3" footer="0.3"/>
  <pageSetup scale="50" fitToHeight="2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Shh-N dose response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li</dc:creator>
  <cp:lastModifiedBy>Microsoft Office User</cp:lastModifiedBy>
  <cp:lastPrinted>2021-04-21T02:50:43Z</cp:lastPrinted>
  <dcterms:created xsi:type="dcterms:W3CDTF">2020-04-14T18:04:47Z</dcterms:created>
  <dcterms:modified xsi:type="dcterms:W3CDTF">2022-10-06T20:00:59Z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2022-09-10T18:42:24Z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66b1faf4-4a1f-4529-820f-7be296c48ab2</vt:lpwstr>
  </property>
  <property fmtid="{D5CDD505-2E9C-101B-9397-08002B2CF9AE}" pid="8" name="MSIP_Label_792c8cef-6f2b-4af1-b4ac-d815ff795cd6_ContentBits">
    <vt:lpwstr>0</vt:lpwstr>
  </property>
</Properties>
</file>