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tei\Documents\NINJ1 glycine paper\05 - eLife\Reviews and resubmission\R1 - RESUBMISSION FILES - v2\RAW data and files\"/>
    </mc:Choice>
  </mc:AlternateContent>
  <xr:revisionPtr revIDLastSave="0" documentId="13_ncr:1_{216BD62E-FE6D-4F70-9B13-E43591FA9E1A}" xr6:coauthVersionLast="47" xr6:coauthVersionMax="47" xr10:uidLastSave="{00000000-0000-0000-0000-000000000000}"/>
  <bookViews>
    <workbookView xWindow="-98" yWindow="-98" windowWidth="20715" windowHeight="13155" xr2:uid="{362554C8-32C6-4B5D-9C82-6BB91159864A}"/>
  </bookViews>
  <sheets>
    <sheet name="Figure 4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4" l="1"/>
  <c r="L74" i="4"/>
  <c r="P73" i="4"/>
  <c r="L73" i="4"/>
  <c r="M73" i="4" s="1"/>
  <c r="L70" i="4"/>
  <c r="L69" i="4"/>
  <c r="P68" i="4"/>
  <c r="L68" i="4"/>
  <c r="M68" i="4" s="1"/>
  <c r="L65" i="4"/>
  <c r="L64" i="4"/>
  <c r="P63" i="4"/>
  <c r="L63" i="4"/>
  <c r="M63" i="4" s="1"/>
  <c r="L57" i="4"/>
  <c r="L56" i="4"/>
  <c r="P55" i="4"/>
  <c r="L55" i="4"/>
  <c r="M55" i="4" s="1"/>
  <c r="L52" i="4"/>
  <c r="L51" i="4"/>
  <c r="P50" i="4"/>
  <c r="L50" i="4"/>
  <c r="M50" i="4" s="1"/>
  <c r="L47" i="4"/>
  <c r="L46" i="4"/>
  <c r="P45" i="4"/>
  <c r="L45" i="4"/>
  <c r="M45" i="4" s="1"/>
  <c r="L39" i="4"/>
  <c r="L38" i="4"/>
  <c r="P37" i="4"/>
  <c r="L37" i="4"/>
  <c r="M37" i="4" s="1"/>
  <c r="L34" i="4"/>
  <c r="L33" i="4"/>
  <c r="P32" i="4"/>
  <c r="L32" i="4"/>
  <c r="M32" i="4" s="1"/>
  <c r="L29" i="4"/>
  <c r="L28" i="4"/>
  <c r="P27" i="4"/>
  <c r="L27" i="4"/>
  <c r="M27" i="4" s="1"/>
  <c r="L21" i="4"/>
  <c r="L20" i="4"/>
  <c r="P19" i="4"/>
  <c r="L19" i="4"/>
  <c r="M19" i="4" s="1"/>
  <c r="L16" i="4"/>
  <c r="L15" i="4"/>
  <c r="P14" i="4"/>
  <c r="L14" i="4"/>
  <c r="M14" i="4" s="1"/>
  <c r="L11" i="4"/>
  <c r="L10" i="4"/>
  <c r="P9" i="4"/>
  <c r="L9" i="4"/>
  <c r="M9" i="4" s="1"/>
</calcChain>
</file>

<file path=xl/sharedStrings.xml><?xml version="1.0" encoding="utf-8"?>
<sst xmlns="http://schemas.openxmlformats.org/spreadsheetml/2006/main" count="192" uniqueCount="61">
  <si>
    <t>LPS</t>
  </si>
  <si>
    <t>Donor 1</t>
  </si>
  <si>
    <t>Donor 2</t>
  </si>
  <si>
    <t>Donor 3</t>
  </si>
  <si>
    <t>Donor 4</t>
  </si>
  <si>
    <t>LPS + N</t>
  </si>
  <si>
    <t>Figure 4</t>
  </si>
  <si>
    <t>Figure 4A -- Native-PAGE and SDS</t>
  </si>
  <si>
    <t>Native PAGE (NINJ1)</t>
  </si>
  <si>
    <t>Density</t>
  </si>
  <si>
    <t>Intensity</t>
  </si>
  <si>
    <t>Yellow: Cells shown in figure.</t>
  </si>
  <si>
    <t>Image file</t>
  </si>
  <si>
    <t>Cell mask</t>
  </si>
  <si>
    <t xml:space="preserve">Maxima </t>
  </si>
  <si>
    <t>Area in micron^2</t>
  </si>
  <si>
    <t>Puncta/micron^2</t>
  </si>
  <si>
    <t>Mean puncta/micron^2</t>
  </si>
  <si>
    <t>Mean of intensities in middle of maximas</t>
  </si>
  <si>
    <t>Mean of mean values</t>
  </si>
  <si>
    <t>E2-1</t>
  </si>
  <si>
    <t>Cell 2</t>
  </si>
  <si>
    <t>E2-2</t>
  </si>
  <si>
    <t>Cell 1</t>
  </si>
  <si>
    <t>E2-3</t>
  </si>
  <si>
    <t>D2-5</t>
  </si>
  <si>
    <t>D2-6</t>
  </si>
  <si>
    <t>D2-8-2</t>
  </si>
  <si>
    <t>SDS PAGE (Beta-actin)</t>
  </si>
  <si>
    <t>LPS + N + glycine</t>
  </si>
  <si>
    <t>C2-3</t>
  </si>
  <si>
    <t>C2-5</t>
  </si>
  <si>
    <t>C2-10</t>
  </si>
  <si>
    <t>E3-1</t>
  </si>
  <si>
    <t>E3-2</t>
  </si>
  <si>
    <t>E3-3</t>
  </si>
  <si>
    <t>D3-2</t>
  </si>
  <si>
    <t>D3-3</t>
  </si>
  <si>
    <t>D3-4</t>
  </si>
  <si>
    <t>C3-1</t>
  </si>
  <si>
    <t>C3-3</t>
  </si>
  <si>
    <t>C3-4</t>
  </si>
  <si>
    <t>E4-1</t>
  </si>
  <si>
    <t>E4-2</t>
  </si>
  <si>
    <t>E4-3</t>
  </si>
  <si>
    <t>D4-1</t>
  </si>
  <si>
    <t>D4-2</t>
  </si>
  <si>
    <t>D4-3</t>
  </si>
  <si>
    <t>C4-2</t>
  </si>
  <si>
    <t>C4-3</t>
  </si>
  <si>
    <t>C4-4</t>
  </si>
  <si>
    <t>E5-1</t>
  </si>
  <si>
    <t>E5-2</t>
  </si>
  <si>
    <t>E5-5</t>
  </si>
  <si>
    <t>D5-1-2</t>
  </si>
  <si>
    <t>D5-3</t>
  </si>
  <si>
    <t>D5-4</t>
  </si>
  <si>
    <t>C5-1</t>
  </si>
  <si>
    <t>C5-2</t>
  </si>
  <si>
    <t>C5-3</t>
  </si>
  <si>
    <t>Figure 4C-D -- NINJ1 Puncta Density and 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</si>
</sst>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2" fillId="0" borderId="0" xfId="2"/>
    <xf numFmtId="0" fontId="3" fillId="0" borderId="0" xfId="0" applyFont="1"/>
    <xf numFmtId="0" fontId="4" fillId="4" borderId="2" xfId="0" applyFont="1" applyFill="1" applyBorder="1" applyAlignment="1">
      <alignment horizontal="center"/>
    </xf>
    <xf numFmtId="0" fontId="0" fillId="5" borderId="1" xfId="0" applyFill="1" applyBorder="1"/>
    <xf numFmtId="0" fontId="6" fillId="5" borderId="1" xfId="0" applyFont="1" applyFill="1" applyBorder="1"/>
    <xf numFmtId="0" fontId="0" fillId="2" borderId="1" xfId="0" applyFill="1" applyBorder="1"/>
    <xf numFmtId="0" fontId="0" fillId="0" borderId="0" xfId="0" applyAlignment="1">
      <alignment horizontal="center" vertical="center"/>
    </xf>
    <xf numFmtId="0" fontId="0" fillId="5" borderId="2" xfId="0" applyFill="1" applyBorder="1" applyAlignment="1">
      <alignment horizontal="left"/>
    </xf>
    <xf numFmtId="0" fontId="0" fillId="5" borderId="2" xfId="0" applyFill="1" applyBorder="1" applyAlignment="1">
      <alignment horizontal="right"/>
    </xf>
    <xf numFmtId="0" fontId="4" fillId="0" borderId="0" xfId="0" applyFont="1"/>
    <xf numFmtId="165" fontId="4" fillId="0" borderId="0" xfId="0" applyNumberFormat="1" applyFont="1"/>
    <xf numFmtId="0" fontId="0" fillId="2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28575</xdr:rowOff>
    </xdr:from>
    <xdr:to>
      <xdr:col>3</xdr:col>
      <xdr:colOff>523875</xdr:colOff>
      <xdr:row>29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855B1F-B7CD-79E6-070D-9FCDF22BE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0" y="3400425"/>
          <a:ext cx="2352675" cy="1990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3</xdr:col>
      <xdr:colOff>466725</xdr:colOff>
      <xdr:row>14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216DFE-6534-BCDE-0C19-694E63B1504F}"/>
            </a:ext>
            <a:ext uri="{147F2762-F138-4A5C-976F-8EAC2B608ADB}">
              <a16:predDERef xmlns:a16="http://schemas.microsoft.com/office/drawing/2014/main" pred="{15855B1F-B7CD-79E6-070D-9FCDF22BE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19175"/>
          <a:ext cx="2295525" cy="1790700"/>
        </a:xfrm>
        <a:prstGeom prst="rect">
          <a:avLst/>
        </a:prstGeom>
      </xdr:spPr>
    </xdr:pic>
    <xdr:clientData/>
  </xdr:twoCellAnchor>
  <xdr:twoCellAnchor>
    <xdr:from>
      <xdr:col>1</xdr:col>
      <xdr:colOff>457200</xdr:colOff>
      <xdr:row>4</xdr:row>
      <xdr:rowOff>171450</xdr:rowOff>
    </xdr:from>
    <xdr:to>
      <xdr:col>3</xdr:col>
      <xdr:colOff>476250</xdr:colOff>
      <xdr:row>14</xdr:row>
      <xdr:rowOff>171450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2AE94F2-303F-4AAE-B578-1206202C30EC}"/>
            </a:ext>
            <a:ext uri="{147F2762-F138-4A5C-976F-8EAC2B608ADB}">
              <a16:predDERef xmlns:a16="http://schemas.microsoft.com/office/drawing/2014/main" pred="{AB216DFE-6534-BCDE-0C19-694E63B1504F}"/>
            </a:ext>
          </a:extLst>
        </xdr:cNvPr>
        <xdr:cNvSpPr/>
      </xdr:nvSpPr>
      <xdr:spPr>
        <a:xfrm>
          <a:off x="1066800" y="1009650"/>
          <a:ext cx="1238250" cy="1809750"/>
        </a:xfrm>
        <a:prstGeom prst="rect">
          <a:avLst/>
        </a:prstGeom>
        <a:noFill/>
        <a:ln w="38100">
          <a:solidFill>
            <a:srgbClr val="0070B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A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A8204-71AF-4427-8786-F861CE393FBB}">
  <dimension ref="A1:S75"/>
  <sheetViews>
    <sheetView tabSelected="1" workbookViewId="0">
      <selection activeCell="A4" sqref="A4"/>
    </sheetView>
  </sheetViews>
  <sheetFormatPr defaultColWidth="8.796875" defaultRowHeight="14.25" x14ac:dyDescent="0.45"/>
  <cols>
    <col min="7" max="7" width="27.1328125" bestFit="1" customWidth="1"/>
    <col min="8" max="9" width="11.6640625" customWidth="1"/>
    <col min="10" max="10" width="10.1328125" customWidth="1"/>
    <col min="11" max="11" width="14.33203125" bestFit="1" customWidth="1"/>
    <col min="12" max="12" width="14.6640625" bestFit="1" customWidth="1"/>
    <col min="13" max="13" width="19.6640625" bestFit="1" customWidth="1"/>
    <col min="14" max="14" width="11.33203125" customWidth="1"/>
    <col min="15" max="15" width="22.1328125" customWidth="1"/>
    <col min="16" max="16" width="17.46484375" bestFit="1" customWidth="1"/>
    <col min="17" max="17" width="9.1328125" customWidth="1"/>
    <col min="18" max="18" width="10.33203125" customWidth="1"/>
    <col min="19" max="19" width="10" customWidth="1"/>
  </cols>
  <sheetData>
    <row r="1" spans="1:19" ht="23.25" x14ac:dyDescent="0.7">
      <c r="A1" s="1" t="s">
        <v>6</v>
      </c>
    </row>
    <row r="3" spans="1:19" x14ac:dyDescent="0.45">
      <c r="A3" s="2" t="s">
        <v>7</v>
      </c>
      <c r="G3" s="2" t="s">
        <v>60</v>
      </c>
    </row>
    <row r="5" spans="1:19" x14ac:dyDescent="0.45">
      <c r="A5" s="3" t="s">
        <v>8</v>
      </c>
      <c r="G5" s="11" t="s">
        <v>9</v>
      </c>
      <c r="O5" s="11" t="s">
        <v>10</v>
      </c>
    </row>
    <row r="6" spans="1:19" x14ac:dyDescent="0.45">
      <c r="G6" s="13" t="s">
        <v>11</v>
      </c>
      <c r="H6" s="19" t="s">
        <v>1</v>
      </c>
      <c r="I6" s="20"/>
      <c r="J6" s="20"/>
      <c r="K6" s="20"/>
      <c r="L6" s="20"/>
      <c r="M6" s="20"/>
      <c r="N6" s="20"/>
      <c r="O6" s="20"/>
      <c r="P6" s="20"/>
      <c r="R6" s="12"/>
      <c r="S6" s="12"/>
    </row>
    <row r="8" spans="1:19" x14ac:dyDescent="0.45"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14" t="s">
        <v>17</v>
      </c>
      <c r="O8" s="14" t="s">
        <v>18</v>
      </c>
      <c r="P8" s="14" t="s">
        <v>19</v>
      </c>
    </row>
    <row r="9" spans="1:19" x14ac:dyDescent="0.45">
      <c r="G9" s="16" t="s">
        <v>0</v>
      </c>
      <c r="H9" s="5" t="s">
        <v>20</v>
      </c>
      <c r="I9" s="5" t="s">
        <v>21</v>
      </c>
      <c r="J9" s="5">
        <v>186</v>
      </c>
      <c r="K9" s="5">
        <v>483.49599999999998</v>
      </c>
      <c r="L9" s="5">
        <f>J9/K9</f>
        <v>0.38469811539288845</v>
      </c>
      <c r="M9" s="15">
        <f>(L9+L10+L11)/3</f>
        <v>0.3821613887742572</v>
      </c>
      <c r="O9" s="5">
        <v>3334.8172043010754</v>
      </c>
      <c r="P9" s="16">
        <f>(O9+O10+O11)/3</f>
        <v>3455.7624456795588</v>
      </c>
    </row>
    <row r="10" spans="1:19" x14ac:dyDescent="0.45">
      <c r="G10" s="17"/>
      <c r="H10" s="5" t="s">
        <v>22</v>
      </c>
      <c r="I10" s="5" t="s">
        <v>23</v>
      </c>
      <c r="J10" s="5">
        <v>1123</v>
      </c>
      <c r="K10" s="5">
        <v>2530.1880000000001</v>
      </c>
      <c r="L10" s="5">
        <f t="shared" ref="L10:L11" si="0">J10/K10</f>
        <v>0.44384053675062879</v>
      </c>
      <c r="M10" s="15"/>
      <c r="O10" s="5">
        <v>3890.212822796082</v>
      </c>
      <c r="P10" s="17"/>
    </row>
    <row r="11" spans="1:19" x14ac:dyDescent="0.45">
      <c r="G11" s="18"/>
      <c r="H11" s="5" t="s">
        <v>24</v>
      </c>
      <c r="I11" s="5" t="s">
        <v>23</v>
      </c>
      <c r="J11" s="5">
        <v>171</v>
      </c>
      <c r="K11" s="5">
        <v>537.82799999999997</v>
      </c>
      <c r="L11" s="5">
        <f t="shared" si="0"/>
        <v>0.31794551417925437</v>
      </c>
      <c r="M11" s="15"/>
      <c r="O11" s="5">
        <v>3142.2573099415204</v>
      </c>
      <c r="P11" s="18"/>
    </row>
    <row r="13" spans="1:19" x14ac:dyDescent="0.45">
      <c r="H13" s="4" t="s">
        <v>12</v>
      </c>
      <c r="I13" s="4" t="s">
        <v>13</v>
      </c>
      <c r="J13" s="4" t="s">
        <v>14</v>
      </c>
      <c r="K13" s="4" t="s">
        <v>15</v>
      </c>
      <c r="L13" s="4" t="s">
        <v>16</v>
      </c>
      <c r="M13" s="14" t="s">
        <v>17</v>
      </c>
      <c r="O13" s="14" t="s">
        <v>18</v>
      </c>
      <c r="P13" s="14" t="s">
        <v>19</v>
      </c>
    </row>
    <row r="14" spans="1:19" x14ac:dyDescent="0.45">
      <c r="G14" s="15" t="s">
        <v>5</v>
      </c>
      <c r="H14" s="5" t="s">
        <v>25</v>
      </c>
      <c r="I14" s="5" t="s">
        <v>23</v>
      </c>
      <c r="J14" s="5">
        <v>256</v>
      </c>
      <c r="K14" s="5">
        <v>742.21199999999999</v>
      </c>
      <c r="L14" s="5">
        <f>J14/K14</f>
        <v>0.34491492996610135</v>
      </c>
      <c r="M14" s="15">
        <f>(L14+L15+L16)/3</f>
        <v>0.27396950461929731</v>
      </c>
      <c r="O14" s="5">
        <v>2429.265625</v>
      </c>
      <c r="P14" s="16">
        <f>(O14+O15+O16)/3</f>
        <v>4459.1536204182366</v>
      </c>
    </row>
    <row r="15" spans="1:19" x14ac:dyDescent="0.45">
      <c r="G15" s="15"/>
      <c r="H15" s="5" t="s">
        <v>26</v>
      </c>
      <c r="I15" s="5" t="s">
        <v>23</v>
      </c>
      <c r="J15" s="5">
        <v>237</v>
      </c>
      <c r="K15" s="5">
        <v>1198.712</v>
      </c>
      <c r="L15" s="5">
        <f>J15/K15</f>
        <v>0.19771221110658774</v>
      </c>
      <c r="M15" s="15"/>
      <c r="O15" s="5">
        <v>5964.8860759493673</v>
      </c>
      <c r="P15" s="17"/>
    </row>
    <row r="16" spans="1:19" x14ac:dyDescent="0.45">
      <c r="G16" s="15"/>
      <c r="H16" s="5" t="s">
        <v>27</v>
      </c>
      <c r="I16" s="5" t="s">
        <v>23</v>
      </c>
      <c r="J16" s="5">
        <v>262</v>
      </c>
      <c r="K16" s="5">
        <v>938.12199999999996</v>
      </c>
      <c r="L16" s="5">
        <f>J16/K16</f>
        <v>0.27928137278520276</v>
      </c>
      <c r="M16" s="15"/>
      <c r="O16" s="5">
        <v>4983.3091603053435</v>
      </c>
      <c r="P16" s="18"/>
    </row>
    <row r="18" spans="1:16" x14ac:dyDescent="0.45">
      <c r="A18" s="3" t="s">
        <v>28</v>
      </c>
      <c r="H18" s="4" t="s">
        <v>12</v>
      </c>
      <c r="I18" s="4" t="s">
        <v>13</v>
      </c>
      <c r="J18" s="4" t="s">
        <v>14</v>
      </c>
      <c r="K18" s="4" t="s">
        <v>15</v>
      </c>
      <c r="L18" s="4" t="s">
        <v>16</v>
      </c>
      <c r="M18" s="14" t="s">
        <v>17</v>
      </c>
      <c r="O18" s="14" t="s">
        <v>18</v>
      </c>
      <c r="P18" s="14" t="s">
        <v>19</v>
      </c>
    </row>
    <row r="19" spans="1:16" x14ac:dyDescent="0.45">
      <c r="G19" s="15" t="s">
        <v>29</v>
      </c>
      <c r="H19" s="5" t="s">
        <v>30</v>
      </c>
      <c r="I19" s="5" t="s">
        <v>23</v>
      </c>
      <c r="J19" s="5">
        <v>281</v>
      </c>
      <c r="K19" s="5">
        <v>1050.576</v>
      </c>
      <c r="L19" s="5">
        <f>J19/K19</f>
        <v>0.26747231994639131</v>
      </c>
      <c r="M19" s="15">
        <f>(L19+L20+L21)/3</f>
        <v>0.28710307375826538</v>
      </c>
      <c r="O19" s="5">
        <v>2562.4021352313166</v>
      </c>
      <c r="P19" s="16">
        <f>(O19+O20+O21)/3</f>
        <v>3379.1455623907073</v>
      </c>
    </row>
    <row r="20" spans="1:16" x14ac:dyDescent="0.45">
      <c r="G20" s="15"/>
      <c r="H20" s="5" t="s">
        <v>31</v>
      </c>
      <c r="I20" s="5" t="s">
        <v>23</v>
      </c>
      <c r="J20" s="5">
        <v>489</v>
      </c>
      <c r="K20" s="5">
        <v>1610.12</v>
      </c>
      <c r="L20" s="5">
        <f>J20/K20</f>
        <v>0.30370407174620528</v>
      </c>
      <c r="M20" s="15"/>
      <c r="O20" s="5">
        <v>2544.8200408997955</v>
      </c>
      <c r="P20" s="17"/>
    </row>
    <row r="21" spans="1:16" x14ac:dyDescent="0.45">
      <c r="G21" s="15"/>
      <c r="H21" s="5" t="s">
        <v>32</v>
      </c>
      <c r="I21" s="5" t="s">
        <v>23</v>
      </c>
      <c r="J21" s="5">
        <v>317</v>
      </c>
      <c r="K21" s="5">
        <v>1092.6030000000001</v>
      </c>
      <c r="L21" s="5">
        <f>J21/K21</f>
        <v>0.29013282958219955</v>
      </c>
      <c r="M21" s="15"/>
      <c r="O21" s="5">
        <v>5030.2145110410092</v>
      </c>
      <c r="P21" s="18"/>
    </row>
    <row r="24" spans="1:16" x14ac:dyDescent="0.45">
      <c r="H24" s="19" t="s">
        <v>2</v>
      </c>
      <c r="I24" s="20"/>
      <c r="J24" s="20"/>
      <c r="K24" s="20"/>
      <c r="L24" s="20"/>
      <c r="M24" s="20"/>
      <c r="N24" s="20"/>
      <c r="O24" s="20"/>
      <c r="P24" s="20"/>
    </row>
    <row r="26" spans="1:16" x14ac:dyDescent="0.45">
      <c r="H26" s="4" t="s">
        <v>12</v>
      </c>
      <c r="I26" s="4" t="s">
        <v>13</v>
      </c>
      <c r="J26" s="4" t="s">
        <v>14</v>
      </c>
      <c r="K26" s="4" t="s">
        <v>15</v>
      </c>
      <c r="L26" s="4" t="s">
        <v>16</v>
      </c>
      <c r="M26" s="14" t="s">
        <v>17</v>
      </c>
      <c r="O26" s="14" t="s">
        <v>18</v>
      </c>
      <c r="P26" s="14" t="s">
        <v>19</v>
      </c>
    </row>
    <row r="27" spans="1:16" x14ac:dyDescent="0.45">
      <c r="G27" s="16" t="s">
        <v>0</v>
      </c>
      <c r="H27" s="7" t="s">
        <v>33</v>
      </c>
      <c r="I27" s="7" t="s">
        <v>23</v>
      </c>
      <c r="J27" s="5">
        <v>634</v>
      </c>
      <c r="K27" s="5">
        <v>2123.7620000000002</v>
      </c>
      <c r="L27" s="5">
        <f>J27/K27</f>
        <v>0.2985268594126837</v>
      </c>
      <c r="M27" s="15">
        <f>(L27+L28+L29)/3</f>
        <v>0.27804833371745247</v>
      </c>
      <c r="O27" s="5">
        <v>3348.372239747634</v>
      </c>
      <c r="P27" s="16">
        <f>(O27+O28+O29)/3</f>
        <v>5816.9939732283938</v>
      </c>
    </row>
    <row r="28" spans="1:16" x14ac:dyDescent="0.45">
      <c r="G28" s="17"/>
      <c r="H28" s="5" t="s">
        <v>34</v>
      </c>
      <c r="I28" s="5" t="s">
        <v>23</v>
      </c>
      <c r="J28" s="5">
        <v>427</v>
      </c>
      <c r="K28" s="5">
        <v>1110.6569999999999</v>
      </c>
      <c r="L28" s="5">
        <f t="shared" ref="L28:L29" si="1">J28/K28</f>
        <v>0.38445712762806161</v>
      </c>
      <c r="M28" s="15"/>
      <c r="O28" s="5">
        <v>4076.2763466042156</v>
      </c>
      <c r="P28" s="17"/>
    </row>
    <row r="29" spans="1:16" x14ac:dyDescent="0.45">
      <c r="G29" s="18"/>
      <c r="H29" s="5" t="s">
        <v>35</v>
      </c>
      <c r="I29" s="5" t="s">
        <v>23</v>
      </c>
      <c r="J29" s="5">
        <v>93</v>
      </c>
      <c r="K29" s="5">
        <v>615.23800000000006</v>
      </c>
      <c r="L29" s="5">
        <f t="shared" si="1"/>
        <v>0.15116101411161209</v>
      </c>
      <c r="M29" s="15"/>
      <c r="O29" s="5">
        <v>10026.333333333334</v>
      </c>
      <c r="P29" s="18"/>
    </row>
    <row r="31" spans="1:16" x14ac:dyDescent="0.45">
      <c r="H31" s="4" t="s">
        <v>12</v>
      </c>
      <c r="I31" s="4" t="s">
        <v>13</v>
      </c>
      <c r="J31" s="4" t="s">
        <v>14</v>
      </c>
      <c r="K31" s="4" t="s">
        <v>15</v>
      </c>
      <c r="L31" s="4" t="s">
        <v>16</v>
      </c>
      <c r="M31" s="14" t="s">
        <v>17</v>
      </c>
      <c r="O31" s="14" t="s">
        <v>18</v>
      </c>
      <c r="P31" s="14" t="s">
        <v>19</v>
      </c>
    </row>
    <row r="32" spans="1:16" x14ac:dyDescent="0.45">
      <c r="G32" s="15" t="s">
        <v>5</v>
      </c>
      <c r="H32" s="7" t="s">
        <v>36</v>
      </c>
      <c r="I32" s="7" t="s">
        <v>23</v>
      </c>
      <c r="J32" s="5">
        <v>528</v>
      </c>
      <c r="K32" s="5">
        <v>3335.6320000000001</v>
      </c>
      <c r="L32" s="5">
        <f>J32/K32</f>
        <v>0.15829084263491897</v>
      </c>
      <c r="M32" s="15">
        <f>(L32+L33+L34)/3</f>
        <v>0.1962830130471864</v>
      </c>
      <c r="O32" s="5">
        <v>6277.742424242424</v>
      </c>
      <c r="P32" s="16">
        <f>(O32+O33+O34)/3</f>
        <v>4203.6323893093522</v>
      </c>
    </row>
    <row r="33" spans="7:16" x14ac:dyDescent="0.45">
      <c r="G33" s="15"/>
      <c r="H33" s="5" t="s">
        <v>37</v>
      </c>
      <c r="I33" s="5" t="s">
        <v>23</v>
      </c>
      <c r="J33" s="5">
        <v>455</v>
      </c>
      <c r="K33" s="5">
        <v>1625.576</v>
      </c>
      <c r="L33" s="5">
        <f t="shared" ref="L33:L34" si="2">J33/K33</f>
        <v>0.27990078593680023</v>
      </c>
      <c r="M33" s="15"/>
      <c r="O33" s="5">
        <v>2892.0395604395603</v>
      </c>
      <c r="P33" s="17"/>
    </row>
    <row r="34" spans="7:16" x14ac:dyDescent="0.45">
      <c r="G34" s="15"/>
      <c r="H34" s="5" t="s">
        <v>38</v>
      </c>
      <c r="I34" s="5" t="s">
        <v>23</v>
      </c>
      <c r="J34" s="5">
        <v>191</v>
      </c>
      <c r="K34" s="5">
        <v>1267.777</v>
      </c>
      <c r="L34" s="5">
        <f t="shared" si="2"/>
        <v>0.15065741056983997</v>
      </c>
      <c r="M34" s="15"/>
      <c r="O34" s="5">
        <v>3441.1151832460732</v>
      </c>
      <c r="P34" s="18"/>
    </row>
    <row r="36" spans="7:16" x14ac:dyDescent="0.45">
      <c r="H36" s="4" t="s">
        <v>12</v>
      </c>
      <c r="I36" s="4" t="s">
        <v>13</v>
      </c>
      <c r="J36" s="4" t="s">
        <v>14</v>
      </c>
      <c r="K36" s="4" t="s">
        <v>15</v>
      </c>
      <c r="L36" s="4" t="s">
        <v>16</v>
      </c>
      <c r="M36" s="14" t="s">
        <v>17</v>
      </c>
      <c r="O36" s="14" t="s">
        <v>18</v>
      </c>
      <c r="P36" s="14" t="s">
        <v>19</v>
      </c>
    </row>
    <row r="37" spans="7:16" x14ac:dyDescent="0.45">
      <c r="G37" s="15" t="s">
        <v>29</v>
      </c>
      <c r="H37" s="7" t="s">
        <v>39</v>
      </c>
      <c r="I37" s="7" t="s">
        <v>23</v>
      </c>
      <c r="J37" s="5">
        <v>584</v>
      </c>
      <c r="K37" s="5">
        <v>1461.8140000000001</v>
      </c>
      <c r="L37" s="5">
        <f>J37/K37</f>
        <v>0.39950363042083326</v>
      </c>
      <c r="M37" s="15">
        <f>(L37+L38+L39)/3</f>
        <v>0.29582272240917945</v>
      </c>
      <c r="O37" s="5">
        <v>3576.0068493150684</v>
      </c>
      <c r="P37" s="16">
        <f>(O37+O38+O39)/3</f>
        <v>4964.0533167293515</v>
      </c>
    </row>
    <row r="38" spans="7:16" x14ac:dyDescent="0.45">
      <c r="G38" s="15"/>
      <c r="H38" s="5" t="s">
        <v>40</v>
      </c>
      <c r="I38" s="5" t="s">
        <v>23</v>
      </c>
      <c r="J38" s="5">
        <v>149</v>
      </c>
      <c r="K38" s="5">
        <v>691.79700000000003</v>
      </c>
      <c r="L38" s="5">
        <f t="shared" ref="L38:L39" si="3">J38/K38</f>
        <v>0.21538110168156266</v>
      </c>
      <c r="M38" s="15"/>
      <c r="O38" s="5">
        <v>7905.8523489932886</v>
      </c>
      <c r="P38" s="17"/>
    </row>
    <row r="39" spans="7:16" x14ac:dyDescent="0.45">
      <c r="G39" s="15"/>
      <c r="H39" s="5" t="s">
        <v>41</v>
      </c>
      <c r="I39" s="5" t="s">
        <v>23</v>
      </c>
      <c r="J39" s="5">
        <v>133</v>
      </c>
      <c r="K39" s="5">
        <v>487.92399999999998</v>
      </c>
      <c r="L39" s="5">
        <f t="shared" si="3"/>
        <v>0.27258343512514244</v>
      </c>
      <c r="M39" s="15"/>
      <c r="O39" s="5">
        <v>3410.3007518796994</v>
      </c>
      <c r="P39" s="18"/>
    </row>
    <row r="40" spans="7:16" x14ac:dyDescent="0.45">
      <c r="G40" s="8"/>
      <c r="M40" s="8"/>
    </row>
    <row r="42" spans="7:16" x14ac:dyDescent="0.45">
      <c r="H42" s="19" t="s">
        <v>3</v>
      </c>
      <c r="I42" s="20"/>
      <c r="J42" s="20"/>
      <c r="K42" s="20"/>
      <c r="L42" s="20"/>
      <c r="M42" s="20"/>
      <c r="N42" s="20"/>
      <c r="O42" s="20"/>
      <c r="P42" s="20"/>
    </row>
    <row r="44" spans="7:16" x14ac:dyDescent="0.45">
      <c r="H44" s="4" t="s">
        <v>12</v>
      </c>
      <c r="I44" s="4" t="s">
        <v>13</v>
      </c>
      <c r="J44" s="4" t="s">
        <v>14</v>
      </c>
      <c r="K44" s="4" t="s">
        <v>15</v>
      </c>
      <c r="L44" s="4" t="s">
        <v>16</v>
      </c>
      <c r="M44" s="14" t="s">
        <v>17</v>
      </c>
      <c r="O44" s="14" t="s">
        <v>18</v>
      </c>
      <c r="P44" s="14" t="s">
        <v>19</v>
      </c>
    </row>
    <row r="45" spans="7:16" x14ac:dyDescent="0.45">
      <c r="G45" s="16" t="s">
        <v>0</v>
      </c>
      <c r="H45" s="5" t="s">
        <v>42</v>
      </c>
      <c r="I45" s="5" t="s">
        <v>23</v>
      </c>
      <c r="J45" s="5">
        <v>2923</v>
      </c>
      <c r="K45" s="5">
        <v>8248.6820000000007</v>
      </c>
      <c r="L45" s="5">
        <f>J45/K45</f>
        <v>0.354359641940373</v>
      </c>
      <c r="M45" s="15">
        <f>(L45+L46+L47)/3</f>
        <v>0.32319584936244311</v>
      </c>
      <c r="O45" s="5">
        <v>3553.5248032842969</v>
      </c>
      <c r="P45" s="16">
        <f>(O45+O46+O47)/3</f>
        <v>3117.8486732106244</v>
      </c>
    </row>
    <row r="46" spans="7:16" x14ac:dyDescent="0.45">
      <c r="G46" s="17"/>
      <c r="H46" s="5" t="s">
        <v>43</v>
      </c>
      <c r="I46" s="5" t="s">
        <v>23</v>
      </c>
      <c r="J46" s="5">
        <v>2629</v>
      </c>
      <c r="K46" s="5">
        <v>7698.6760000000004</v>
      </c>
      <c r="L46" s="5">
        <f t="shared" ref="L46:L47" si="4">J46/K46</f>
        <v>0.34148728950276641</v>
      </c>
      <c r="M46" s="15"/>
      <c r="O46" s="5">
        <v>2957.2434385697984</v>
      </c>
      <c r="P46" s="17"/>
    </row>
    <row r="47" spans="7:16" x14ac:dyDescent="0.45">
      <c r="G47" s="18"/>
      <c r="H47" s="5" t="s">
        <v>44</v>
      </c>
      <c r="I47" s="5" t="s">
        <v>23</v>
      </c>
      <c r="J47" s="5">
        <v>504</v>
      </c>
      <c r="K47" s="5">
        <v>1841.1590000000001</v>
      </c>
      <c r="L47" s="5">
        <f t="shared" si="4"/>
        <v>0.27374061664418986</v>
      </c>
      <c r="M47" s="15"/>
      <c r="O47" s="5">
        <v>2842.7777777777778</v>
      </c>
      <c r="P47" s="18"/>
    </row>
    <row r="49" spans="7:16" x14ac:dyDescent="0.45">
      <c r="H49" s="4" t="s">
        <v>12</v>
      </c>
      <c r="I49" s="4" t="s">
        <v>13</v>
      </c>
      <c r="J49" s="4" t="s">
        <v>14</v>
      </c>
      <c r="K49" s="4" t="s">
        <v>15</v>
      </c>
      <c r="L49" s="4" t="s">
        <v>16</v>
      </c>
      <c r="M49" s="14" t="s">
        <v>17</v>
      </c>
      <c r="O49" s="14" t="s">
        <v>18</v>
      </c>
      <c r="P49" s="14" t="s">
        <v>19</v>
      </c>
    </row>
    <row r="50" spans="7:16" x14ac:dyDescent="0.45">
      <c r="G50" s="15" t="s">
        <v>5</v>
      </c>
      <c r="H50" s="5" t="s">
        <v>45</v>
      </c>
      <c r="I50" s="5" t="s">
        <v>23</v>
      </c>
      <c r="J50" s="5">
        <v>117</v>
      </c>
      <c r="K50" s="5">
        <v>459.14</v>
      </c>
      <c r="L50" s="5">
        <f>J50/K50</f>
        <v>0.25482423661628262</v>
      </c>
      <c r="M50" s="15">
        <f>(L50+L51+L52)/3</f>
        <v>0.29942524192941383</v>
      </c>
      <c r="O50" s="5">
        <v>2450.6666666666665</v>
      </c>
      <c r="P50" s="16">
        <f>(O50+O51+O52)/3</f>
        <v>6393.0029839725657</v>
      </c>
    </row>
    <row r="51" spans="7:16" x14ac:dyDescent="0.45">
      <c r="G51" s="15"/>
      <c r="H51" s="5" t="s">
        <v>46</v>
      </c>
      <c r="I51" s="5" t="s">
        <v>23</v>
      </c>
      <c r="J51" s="5">
        <v>333</v>
      </c>
      <c r="K51" s="5">
        <v>1067.31</v>
      </c>
      <c r="L51" s="5">
        <f t="shared" ref="L51:L52" si="5">J51/K51</f>
        <v>0.31199932540686398</v>
      </c>
      <c r="M51" s="15"/>
      <c r="O51" s="5">
        <v>13969.6996996997</v>
      </c>
      <c r="P51" s="17"/>
    </row>
    <row r="52" spans="7:16" x14ac:dyDescent="0.45">
      <c r="G52" s="15"/>
      <c r="H52" s="5" t="s">
        <v>47</v>
      </c>
      <c r="I52" s="5" t="s">
        <v>23</v>
      </c>
      <c r="J52" s="5">
        <v>263</v>
      </c>
      <c r="K52" s="5">
        <v>793.47799999999995</v>
      </c>
      <c r="L52" s="5">
        <f t="shared" si="5"/>
        <v>0.33145216376509495</v>
      </c>
      <c r="M52" s="15"/>
      <c r="O52" s="5">
        <v>2758.6425855513307</v>
      </c>
      <c r="P52" s="18"/>
    </row>
    <row r="54" spans="7:16" x14ac:dyDescent="0.45">
      <c r="H54" s="4" t="s">
        <v>12</v>
      </c>
      <c r="I54" s="4" t="s">
        <v>13</v>
      </c>
      <c r="J54" s="4" t="s">
        <v>14</v>
      </c>
      <c r="K54" s="4" t="s">
        <v>15</v>
      </c>
      <c r="L54" s="4" t="s">
        <v>16</v>
      </c>
      <c r="M54" s="14" t="s">
        <v>17</v>
      </c>
      <c r="O54" s="14" t="s">
        <v>18</v>
      </c>
      <c r="P54" s="14" t="s">
        <v>19</v>
      </c>
    </row>
    <row r="55" spans="7:16" x14ac:dyDescent="0.45">
      <c r="G55" s="15" t="s">
        <v>29</v>
      </c>
      <c r="H55" s="5" t="s">
        <v>48</v>
      </c>
      <c r="I55" s="5" t="s">
        <v>23</v>
      </c>
      <c r="J55" s="5">
        <v>795</v>
      </c>
      <c r="K55" s="5">
        <v>2122.953</v>
      </c>
      <c r="L55" s="5">
        <f>J55/K55</f>
        <v>0.37447837987934729</v>
      </c>
      <c r="M55" s="15">
        <f>(L55+L56+L57)/3</f>
        <v>0.3155538327250485</v>
      </c>
      <c r="O55" s="5">
        <v>3576.364779874214</v>
      </c>
      <c r="P55" s="16">
        <f>(O55+O56+O57)/3</f>
        <v>3203.2049738577075</v>
      </c>
    </row>
    <row r="56" spans="7:16" x14ac:dyDescent="0.45">
      <c r="G56" s="15"/>
      <c r="H56" s="5" t="s">
        <v>49</v>
      </c>
      <c r="I56" s="5" t="s">
        <v>23</v>
      </c>
      <c r="J56" s="5">
        <v>682</v>
      </c>
      <c r="K56" s="5">
        <v>2229.1480000000001</v>
      </c>
      <c r="L56" s="5">
        <f>J56/K56</f>
        <v>0.30594648717806083</v>
      </c>
      <c r="M56" s="15"/>
      <c r="O56" s="5">
        <v>3362.7375366568913</v>
      </c>
      <c r="P56" s="17"/>
    </row>
    <row r="57" spans="7:16" x14ac:dyDescent="0.45">
      <c r="G57" s="15"/>
      <c r="H57" s="5" t="s">
        <v>50</v>
      </c>
      <c r="I57" s="5" t="s">
        <v>23</v>
      </c>
      <c r="J57" s="5">
        <v>595</v>
      </c>
      <c r="K57" s="5">
        <v>2234.8539999999998</v>
      </c>
      <c r="L57" s="5">
        <f>J57/K57</f>
        <v>0.26623663111773749</v>
      </c>
      <c r="M57" s="15"/>
      <c r="O57" s="5">
        <v>2670.5126050420167</v>
      </c>
      <c r="P57" s="18"/>
    </row>
    <row r="60" spans="7:16" x14ac:dyDescent="0.45">
      <c r="H60" s="19" t="s">
        <v>4</v>
      </c>
      <c r="I60" s="20"/>
      <c r="J60" s="20"/>
      <c r="K60" s="20"/>
      <c r="L60" s="20"/>
      <c r="M60" s="20"/>
      <c r="N60" s="20"/>
      <c r="O60" s="20"/>
      <c r="P60" s="20"/>
    </row>
    <row r="62" spans="7:16" x14ac:dyDescent="0.45">
      <c r="H62" s="4" t="s">
        <v>12</v>
      </c>
      <c r="I62" s="4" t="s">
        <v>13</v>
      </c>
      <c r="J62" s="4" t="s">
        <v>14</v>
      </c>
      <c r="K62" s="4" t="s">
        <v>15</v>
      </c>
      <c r="L62" s="4" t="s">
        <v>16</v>
      </c>
      <c r="M62" s="14" t="s">
        <v>17</v>
      </c>
      <c r="O62" s="14" t="s">
        <v>18</v>
      </c>
      <c r="P62" s="14" t="s">
        <v>19</v>
      </c>
    </row>
    <row r="63" spans="7:16" x14ac:dyDescent="0.45">
      <c r="G63" s="16" t="s">
        <v>0</v>
      </c>
      <c r="H63" s="5" t="s">
        <v>51</v>
      </c>
      <c r="I63" s="5" t="s">
        <v>23</v>
      </c>
      <c r="J63" s="5">
        <v>747</v>
      </c>
      <c r="K63" s="5">
        <v>2143.69</v>
      </c>
      <c r="L63" s="5">
        <f>J63/K63</f>
        <v>0.34846456343967641</v>
      </c>
      <c r="M63" s="15">
        <f>(L63+L64+L65)/3</f>
        <v>0.26034470437457041</v>
      </c>
      <c r="O63" s="5">
        <v>3507.1445783132531</v>
      </c>
      <c r="P63" s="16">
        <f>(O63+O64+O65)/3</f>
        <v>3433.2523533236363</v>
      </c>
    </row>
    <row r="64" spans="7:16" x14ac:dyDescent="0.45">
      <c r="G64" s="17"/>
      <c r="H64" s="9" t="s">
        <v>52</v>
      </c>
      <c r="I64" s="9" t="s">
        <v>21</v>
      </c>
      <c r="J64" s="5">
        <v>374</v>
      </c>
      <c r="K64" s="5">
        <v>1484.211</v>
      </c>
      <c r="L64" s="10">
        <f>J64/K64</f>
        <v>0.25198573518185757</v>
      </c>
      <c r="M64" s="15"/>
      <c r="O64" s="5">
        <v>2646.9679144385027</v>
      </c>
      <c r="P64" s="17"/>
    </row>
    <row r="65" spans="7:16" x14ac:dyDescent="0.45">
      <c r="G65" s="18"/>
      <c r="H65" s="5" t="s">
        <v>53</v>
      </c>
      <c r="I65" s="5" t="s">
        <v>23</v>
      </c>
      <c r="J65" s="5">
        <v>543</v>
      </c>
      <c r="K65" s="5">
        <v>3006.9140000000002</v>
      </c>
      <c r="L65" s="5">
        <f t="shared" ref="L65" si="6">J65/K65</f>
        <v>0.18058381450217731</v>
      </c>
      <c r="M65" s="15"/>
      <c r="O65" s="5">
        <v>4145.644567219153</v>
      </c>
      <c r="P65" s="18"/>
    </row>
    <row r="67" spans="7:16" x14ac:dyDescent="0.45">
      <c r="H67" s="4" t="s">
        <v>12</v>
      </c>
      <c r="I67" s="4" t="s">
        <v>13</v>
      </c>
      <c r="J67" s="4" t="s">
        <v>14</v>
      </c>
      <c r="K67" s="4" t="s">
        <v>15</v>
      </c>
      <c r="L67" s="4" t="s">
        <v>16</v>
      </c>
      <c r="M67" s="14" t="s">
        <v>17</v>
      </c>
      <c r="O67" s="14" t="s">
        <v>18</v>
      </c>
      <c r="P67" s="14" t="s">
        <v>19</v>
      </c>
    </row>
    <row r="68" spans="7:16" x14ac:dyDescent="0.45">
      <c r="G68" s="15" t="s">
        <v>5</v>
      </c>
      <c r="H68" s="5" t="s">
        <v>54</v>
      </c>
      <c r="I68" s="5" t="s">
        <v>23</v>
      </c>
      <c r="J68" s="5">
        <v>624</v>
      </c>
      <c r="K68" s="5">
        <v>2307.41</v>
      </c>
      <c r="L68" s="5">
        <f>J68/K68</f>
        <v>0.27043308298048463</v>
      </c>
      <c r="M68" s="15">
        <f>(L68+L69+L70)/3</f>
        <v>0.25226203714612117</v>
      </c>
      <c r="O68" s="5">
        <v>3285.665064102564</v>
      </c>
      <c r="P68" s="16">
        <f>(O68+O69+O70)/3</f>
        <v>2831.3535765669367</v>
      </c>
    </row>
    <row r="69" spans="7:16" x14ac:dyDescent="0.45">
      <c r="G69" s="15"/>
      <c r="H69" s="5" t="s">
        <v>55</v>
      </c>
      <c r="I69" s="5" t="s">
        <v>23</v>
      </c>
      <c r="J69" s="5">
        <v>839</v>
      </c>
      <c r="K69" s="5">
        <v>3171.06</v>
      </c>
      <c r="L69" s="5">
        <f t="shared" ref="L69:L70" si="7">J69/K69</f>
        <v>0.26458029807067668</v>
      </c>
      <c r="M69" s="15"/>
      <c r="O69" s="5">
        <v>2826.532777115614</v>
      </c>
      <c r="P69" s="17"/>
    </row>
    <row r="70" spans="7:16" x14ac:dyDescent="0.45">
      <c r="G70" s="15"/>
      <c r="H70" s="5" t="s">
        <v>56</v>
      </c>
      <c r="I70" s="5" t="s">
        <v>23</v>
      </c>
      <c r="J70" s="6">
        <v>547</v>
      </c>
      <c r="K70" s="5">
        <v>2466.489</v>
      </c>
      <c r="L70" s="5">
        <f t="shared" si="7"/>
        <v>0.22177273038720222</v>
      </c>
      <c r="M70" s="15"/>
      <c r="O70" s="5">
        <v>2381.8628884826326</v>
      </c>
      <c r="P70" s="18"/>
    </row>
    <row r="72" spans="7:16" x14ac:dyDescent="0.45">
      <c r="H72" s="4" t="s">
        <v>12</v>
      </c>
      <c r="I72" s="4" t="s">
        <v>13</v>
      </c>
      <c r="J72" s="4" t="s">
        <v>14</v>
      </c>
      <c r="K72" s="4" t="s">
        <v>15</v>
      </c>
      <c r="L72" s="4" t="s">
        <v>16</v>
      </c>
      <c r="M72" s="14" t="s">
        <v>17</v>
      </c>
      <c r="O72" s="14" t="s">
        <v>18</v>
      </c>
      <c r="P72" s="14" t="s">
        <v>19</v>
      </c>
    </row>
    <row r="73" spans="7:16" x14ac:dyDescent="0.45">
      <c r="G73" s="15" t="s">
        <v>29</v>
      </c>
      <c r="H73" s="5" t="s">
        <v>57</v>
      </c>
      <c r="I73" s="5" t="s">
        <v>21</v>
      </c>
      <c r="J73" s="5">
        <v>373</v>
      </c>
      <c r="K73" s="5">
        <v>1072.675</v>
      </c>
      <c r="L73" s="5">
        <f>J73/K73</f>
        <v>0.34772880881907381</v>
      </c>
      <c r="M73" s="15">
        <f>(L73+L74+L75)/3</f>
        <v>0.28365696048724648</v>
      </c>
      <c r="O73" s="5">
        <v>3706.927613941019</v>
      </c>
      <c r="P73" s="16">
        <f>(O73+O74+O75)/3</f>
        <v>3346.8888705429258</v>
      </c>
    </row>
    <row r="74" spans="7:16" x14ac:dyDescent="0.45">
      <c r="G74" s="15"/>
      <c r="H74" s="5" t="s">
        <v>58</v>
      </c>
      <c r="I74" s="5" t="s">
        <v>23</v>
      </c>
      <c r="J74" s="5">
        <v>538</v>
      </c>
      <c r="K74" s="5">
        <v>1592.7470000000001</v>
      </c>
      <c r="L74" s="5">
        <f t="shared" ref="L74:L75" si="8">J74/K74</f>
        <v>0.33778120442229681</v>
      </c>
      <c r="M74" s="15"/>
      <c r="O74" s="5">
        <v>3818.6840148698884</v>
      </c>
      <c r="P74" s="17"/>
    </row>
    <row r="75" spans="7:16" x14ac:dyDescent="0.45">
      <c r="G75" s="15"/>
      <c r="H75" s="5" t="s">
        <v>59</v>
      </c>
      <c r="I75" s="5" t="s">
        <v>23</v>
      </c>
      <c r="J75" s="5">
        <v>291</v>
      </c>
      <c r="K75" s="5">
        <v>1758.7239999999999</v>
      </c>
      <c r="L75" s="5">
        <f t="shared" si="8"/>
        <v>0.16546086822036887</v>
      </c>
      <c r="M75" s="15"/>
      <c r="O75" s="5">
        <v>2515.0549828178696</v>
      </c>
      <c r="P75" s="18"/>
    </row>
  </sheetData>
  <mergeCells count="40">
    <mergeCell ref="G19:G21"/>
    <mergeCell ref="M19:M21"/>
    <mergeCell ref="P19:P21"/>
    <mergeCell ref="G9:G11"/>
    <mergeCell ref="M9:M11"/>
    <mergeCell ref="P9:P11"/>
    <mergeCell ref="G14:G16"/>
    <mergeCell ref="M14:M16"/>
    <mergeCell ref="P14:P16"/>
    <mergeCell ref="G37:G39"/>
    <mergeCell ref="M37:M39"/>
    <mergeCell ref="P37:P39"/>
    <mergeCell ref="P27:P29"/>
    <mergeCell ref="G32:G34"/>
    <mergeCell ref="M32:M34"/>
    <mergeCell ref="P32:P34"/>
    <mergeCell ref="G27:G29"/>
    <mergeCell ref="M27:M29"/>
    <mergeCell ref="G45:G47"/>
    <mergeCell ref="M45:M47"/>
    <mergeCell ref="P45:P47"/>
    <mergeCell ref="G50:G52"/>
    <mergeCell ref="M50:M52"/>
    <mergeCell ref="P50:P52"/>
    <mergeCell ref="G73:G75"/>
    <mergeCell ref="M73:M75"/>
    <mergeCell ref="P73:P75"/>
    <mergeCell ref="H6:P6"/>
    <mergeCell ref="H24:P24"/>
    <mergeCell ref="H42:P42"/>
    <mergeCell ref="H60:P60"/>
    <mergeCell ref="G63:G65"/>
    <mergeCell ref="M63:M65"/>
    <mergeCell ref="P63:P65"/>
    <mergeCell ref="G68:G70"/>
    <mergeCell ref="M68:M70"/>
    <mergeCell ref="P68:P70"/>
    <mergeCell ref="G55:G57"/>
    <mergeCell ref="M55:M57"/>
    <mergeCell ref="P55:P57"/>
  </mergeCells>
  <phoneticPr fontId="7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D82E87152E94E82D09C6DBB9641E2" ma:contentTypeVersion="10" ma:contentTypeDescription="Create a new document." ma:contentTypeScope="" ma:versionID="d99d33286cd25eb0d5f758f63c7e8377">
  <xsd:schema xmlns:xsd="http://www.w3.org/2001/XMLSchema" xmlns:xs="http://www.w3.org/2001/XMLSchema" xmlns:p="http://schemas.microsoft.com/office/2006/metadata/properties" xmlns:ns2="44943bf7-4800-4776-bb4c-49a9ca5f53f9" xmlns:ns3="80d99b32-1b61-4d53-9ec9-dd200c872cca" targetNamespace="http://schemas.microsoft.com/office/2006/metadata/properties" ma:root="true" ma:fieldsID="f65c6aff40b27f8a59015b8068890556" ns2:_="" ns3:_="">
    <xsd:import namespace="44943bf7-4800-4776-bb4c-49a9ca5f53f9"/>
    <xsd:import namespace="80d99b32-1b61-4d53-9ec9-dd200c872c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3bf7-4800-4776-bb4c-49a9ca5f53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99b32-1b61-4d53-9ec9-dd200c872c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BFC694-9EBF-4856-AE50-F5030F7E1E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43bf7-4800-4776-bb4c-49a9ca5f53f9"/>
    <ds:schemaRef ds:uri="80d99b32-1b61-4d53-9ec9-dd200c872c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19B41B-3E9A-4038-BC8F-DCFAA592D9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4F7835-0541-43B3-85A2-6F40FCED7DC8}">
  <ds:schemaRefs>
    <ds:schemaRef ds:uri="http://schemas.microsoft.com/office/2006/metadata/properties"/>
    <ds:schemaRef ds:uri="80d99b32-1b61-4d53-9ec9-dd200c872cca"/>
    <ds:schemaRef ds:uri="http://purl.org/dc/elements/1.1/"/>
    <ds:schemaRef ds:uri="http://purl.org/dc/terms/"/>
    <ds:schemaRef ds:uri="http://purl.org/dc/dcmitype/"/>
    <ds:schemaRef ds:uri="44943bf7-4800-4776-bb4c-49a9ca5f53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 Steinberg</dc:creator>
  <cp:keywords/>
  <dc:description/>
  <cp:lastModifiedBy>B Steinberg</cp:lastModifiedBy>
  <cp:revision/>
  <dcterms:created xsi:type="dcterms:W3CDTF">2022-04-12T10:20:39Z</dcterms:created>
  <dcterms:modified xsi:type="dcterms:W3CDTF">2022-11-07T12:02:29Z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0x010100DEED82E87152E94E82D09C6DBB9641E2</vt:lpwstr>
  </property>
</Properties>
</file>