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共用雲端硬碟\Lienlab Cloud\1_Lab Members\YL\eLife-add priming\Re-Resubmission\Source data\"/>
    </mc:Choice>
  </mc:AlternateContent>
  <bookViews>
    <workbookView xWindow="0" yWindow="0" windowWidth="18024" windowHeight="7992" firstSheet="2" activeTab="5"/>
  </bookViews>
  <sheets>
    <sheet name="Panel B diary plot" sheetId="12" r:id="rId1"/>
    <sheet name="Panel B Bargraph" sheetId="14" r:id="rId2"/>
    <sheet name="Panel C diary plot" sheetId="16" r:id="rId3"/>
    <sheet name="Panel C Bargraph" sheetId="17" r:id="rId4"/>
    <sheet name="Panel D diaryplot" sheetId="13" r:id="rId5"/>
    <sheet name="Panel D Bargraph" sheetId="15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5" l="1"/>
  <c r="B3" i="15"/>
  <c r="C2" i="15"/>
  <c r="B2" i="15"/>
  <c r="C3" i="17"/>
  <c r="B3" i="17"/>
  <c r="C2" i="17"/>
  <c r="B2" i="17"/>
  <c r="B3" i="14"/>
  <c r="C3" i="14"/>
  <c r="C2" i="14"/>
  <c r="B2" i="14"/>
  <c r="H14" i="16" l="1"/>
  <c r="H15" i="16"/>
  <c r="H16" i="16"/>
  <c r="H17" i="16"/>
  <c r="H18" i="16"/>
  <c r="H19" i="16"/>
  <c r="H20" i="16"/>
  <c r="H14" i="13"/>
  <c r="H15" i="13"/>
  <c r="H16" i="13"/>
  <c r="H17" i="13"/>
  <c r="H18" i="13"/>
  <c r="H19" i="13"/>
  <c r="H20" i="13"/>
  <c r="H13" i="13"/>
  <c r="H13" i="16"/>
  <c r="G20" i="13" l="1"/>
  <c r="G19" i="13"/>
  <c r="G18" i="13"/>
  <c r="G17" i="13"/>
  <c r="G16" i="13"/>
  <c r="G15" i="13"/>
  <c r="G14" i="13"/>
  <c r="G13" i="13"/>
  <c r="H9" i="13"/>
  <c r="G9" i="13"/>
  <c r="H8" i="13"/>
  <c r="G8" i="13"/>
  <c r="H7" i="13"/>
  <c r="G7" i="13"/>
  <c r="H6" i="13"/>
  <c r="G6" i="13"/>
  <c r="H5" i="13"/>
  <c r="G5" i="13"/>
  <c r="H4" i="13"/>
  <c r="G4" i="13"/>
  <c r="H3" i="13"/>
  <c r="G3" i="13"/>
  <c r="H2" i="13"/>
  <c r="G2" i="13"/>
  <c r="H3" i="16"/>
  <c r="H4" i="16"/>
  <c r="H5" i="16"/>
  <c r="H6" i="16"/>
  <c r="H7" i="16"/>
  <c r="H8" i="16"/>
  <c r="H9" i="16"/>
  <c r="H2" i="16"/>
  <c r="G20" i="16"/>
  <c r="G19" i="16"/>
  <c r="G18" i="16"/>
  <c r="G17" i="16"/>
  <c r="G16" i="16"/>
  <c r="G15" i="16"/>
  <c r="G14" i="16"/>
  <c r="G13" i="16"/>
  <c r="G9" i="16"/>
  <c r="G8" i="16"/>
  <c r="G7" i="16"/>
  <c r="G6" i="16"/>
  <c r="G5" i="16"/>
  <c r="G4" i="16"/>
  <c r="G3" i="16"/>
  <c r="G2" i="16"/>
  <c r="G14" i="12"/>
  <c r="G15" i="12"/>
  <c r="G16" i="12"/>
  <c r="G17" i="12"/>
  <c r="G18" i="12"/>
  <c r="G19" i="12"/>
  <c r="G20" i="12"/>
  <c r="G13" i="12"/>
  <c r="G3" i="12"/>
  <c r="G4" i="12"/>
  <c r="G5" i="12"/>
  <c r="G6" i="12"/>
  <c r="G7" i="12"/>
  <c r="G8" i="12"/>
  <c r="G9" i="12"/>
  <c r="G2" i="12"/>
</calcChain>
</file>

<file path=xl/sharedStrings.xml><?xml version="1.0" encoding="utf-8"?>
<sst xmlns="http://schemas.openxmlformats.org/spreadsheetml/2006/main" count="84" uniqueCount="17">
  <si>
    <t>MP</t>
    <phoneticPr fontId="1" type="noConversion"/>
  </si>
  <si>
    <t>AP (mm)</t>
    <phoneticPr fontId="1" type="noConversion"/>
  </si>
  <si>
    <t>Ctrl mean</t>
    <phoneticPr fontId="1" type="noConversion"/>
  </si>
  <si>
    <t>Ctrl SEM</t>
    <phoneticPr fontId="1" type="noConversion"/>
  </si>
  <si>
    <t>MP mean</t>
    <phoneticPr fontId="1" type="noConversion"/>
  </si>
  <si>
    <t>MP SEM</t>
    <phoneticPr fontId="1" type="noConversion"/>
  </si>
  <si>
    <t>Group</t>
    <phoneticPr fontId="1" type="noConversion"/>
  </si>
  <si>
    <t>Ctrl</t>
    <phoneticPr fontId="1" type="noConversion"/>
  </si>
  <si>
    <t>mean</t>
    <phoneticPr fontId="1" type="noConversion"/>
  </si>
  <si>
    <t>SEM</t>
    <phoneticPr fontId="1" type="noConversion"/>
  </si>
  <si>
    <t>mouse #1</t>
    <phoneticPr fontId="1" type="noConversion"/>
  </si>
  <si>
    <t>mouse #2</t>
  </si>
  <si>
    <t>mouse #3</t>
  </si>
  <si>
    <t>mouse #4</t>
  </si>
  <si>
    <t>mouse #5</t>
  </si>
  <si>
    <t>Ctrl mouse number</t>
  </si>
  <si>
    <t>MP mouse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</si>
</sst>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left"/>
    </xf>
    <xf numFmtId="0" fontId="5" fillId="0" borderId="0" xfId="0" applyFont="1" applyAlignment="1"/>
    <xf numFmtId="0" fontId="2" fillId="0" borderId="2" xfId="0" applyFont="1" applyBorder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I13" sqref="I13:I20"/>
    </sheetView>
  </sheetViews>
  <sheetFormatPr defaultRowHeight="16.2" x14ac:dyDescent="0.3"/>
  <cols>
    <col min="1" max="1" width="8.33203125" customWidth="1"/>
    <col min="2" max="6" width="11.77734375" bestFit="1" customWidth="1"/>
    <col min="8" max="8" width="8.21875" customWidth="1"/>
    <col min="9" max="9" width="9.88671875" customWidth="1"/>
    <col min="10" max="10" width="7.88671875" customWidth="1"/>
    <col min="11" max="11" width="7.21875" customWidth="1"/>
  </cols>
  <sheetData>
    <row r="1" spans="1:12" ht="46.8" x14ac:dyDescent="0.3">
      <c r="A1" s="3" t="s">
        <v>1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3" t="s">
        <v>2</v>
      </c>
      <c r="H1" s="3" t="s">
        <v>3</v>
      </c>
      <c r="I1" s="3" t="s">
        <v>15</v>
      </c>
    </row>
    <row r="2" spans="1:12" ht="16.8" x14ac:dyDescent="0.3">
      <c r="A2" s="2">
        <v>-0.94</v>
      </c>
      <c r="B2" s="8">
        <v>4.3333000000000004</v>
      </c>
      <c r="C2" s="8">
        <v>3.6667000000000001</v>
      </c>
      <c r="D2" s="1">
        <v>8.6666666666666661</v>
      </c>
      <c r="E2" s="7">
        <v>8.3333333333333339</v>
      </c>
      <c r="F2" s="7">
        <v>2.3333333333333335</v>
      </c>
      <c r="G2" s="4">
        <f>AVERAGE(B2:F2)</f>
        <v>5.4666666666666668</v>
      </c>
      <c r="H2" s="4">
        <v>0.33330000000000015</v>
      </c>
      <c r="I2" s="4">
        <v>5</v>
      </c>
    </row>
    <row r="3" spans="1:12" ht="16.8" x14ac:dyDescent="0.3">
      <c r="A3" s="2">
        <v>-1.06</v>
      </c>
      <c r="B3" s="8">
        <v>8.75</v>
      </c>
      <c r="C3" s="8">
        <v>2</v>
      </c>
      <c r="D3" s="1">
        <v>2</v>
      </c>
      <c r="E3" s="7">
        <v>23.5</v>
      </c>
      <c r="F3" s="7">
        <v>3.3333333333333335</v>
      </c>
      <c r="G3" s="4">
        <f t="shared" ref="G3:G9" si="0">AVERAGE(B3:F3)</f>
        <v>7.916666666666667</v>
      </c>
      <c r="H3" s="4">
        <v>3.375</v>
      </c>
      <c r="I3" s="4">
        <v>5</v>
      </c>
    </row>
    <row r="4" spans="1:12" ht="16.8" x14ac:dyDescent="0.3">
      <c r="A4" s="2">
        <v>-1.22</v>
      </c>
      <c r="B4" s="8">
        <v>8.5</v>
      </c>
      <c r="C4" s="8">
        <v>4.75</v>
      </c>
      <c r="D4" s="1">
        <v>15.5</v>
      </c>
      <c r="E4" s="7">
        <v>11.5</v>
      </c>
      <c r="F4" s="7">
        <v>2.75</v>
      </c>
      <c r="G4" s="4">
        <f t="shared" si="0"/>
        <v>8.6</v>
      </c>
      <c r="H4" s="4">
        <v>1.875</v>
      </c>
      <c r="I4" s="4">
        <v>5</v>
      </c>
    </row>
    <row r="5" spans="1:12" ht="16.8" x14ac:dyDescent="0.3">
      <c r="A5" s="2">
        <v>-1.34</v>
      </c>
      <c r="B5" s="8">
        <v>24.5</v>
      </c>
      <c r="C5" s="8">
        <v>6.5</v>
      </c>
      <c r="D5" s="1">
        <v>14.25</v>
      </c>
      <c r="E5" s="7">
        <v>17</v>
      </c>
      <c r="F5" s="7">
        <v>26</v>
      </c>
      <c r="G5" s="4">
        <f t="shared" si="0"/>
        <v>17.649999999999999</v>
      </c>
      <c r="H5" s="4">
        <v>9</v>
      </c>
      <c r="I5" s="4">
        <v>5</v>
      </c>
    </row>
    <row r="6" spans="1:12" ht="16.8" x14ac:dyDescent="0.3">
      <c r="A6" s="2">
        <v>-1.46</v>
      </c>
      <c r="B6" s="8">
        <v>45.667000000000002</v>
      </c>
      <c r="C6" s="8">
        <v>26.25</v>
      </c>
      <c r="D6" s="1">
        <v>37</v>
      </c>
      <c r="E6" s="7">
        <v>40.666666666666664</v>
      </c>
      <c r="F6" s="7">
        <v>33.25</v>
      </c>
      <c r="G6" s="4">
        <f t="shared" si="0"/>
        <v>36.566733333333332</v>
      </c>
      <c r="H6" s="4">
        <v>9.7085000000000008</v>
      </c>
      <c r="I6" s="4">
        <v>5</v>
      </c>
    </row>
    <row r="7" spans="1:12" ht="16.8" x14ac:dyDescent="0.3">
      <c r="A7" s="2">
        <v>-1.58</v>
      </c>
      <c r="B7" s="8">
        <v>38.332999999999998</v>
      </c>
      <c r="C7" s="8">
        <v>34.5</v>
      </c>
      <c r="D7" s="1">
        <v>48</v>
      </c>
      <c r="E7" s="7">
        <v>33.333333333333336</v>
      </c>
      <c r="F7" s="7">
        <v>43.8</v>
      </c>
      <c r="G7" s="4">
        <f t="shared" si="0"/>
        <v>39.593266666666672</v>
      </c>
      <c r="H7" s="4">
        <v>1.916499999999999</v>
      </c>
      <c r="I7" s="4">
        <v>5</v>
      </c>
    </row>
    <row r="8" spans="1:12" ht="16.8" x14ac:dyDescent="0.3">
      <c r="A8" s="2">
        <v>-1.7</v>
      </c>
      <c r="B8" s="8">
        <v>49.332999999999998</v>
      </c>
      <c r="C8" s="8">
        <v>29</v>
      </c>
      <c r="D8" s="1">
        <v>61.333333333333336</v>
      </c>
      <c r="E8" s="7">
        <v>45</v>
      </c>
      <c r="F8" s="7">
        <v>55.333333333333336</v>
      </c>
      <c r="G8" s="4">
        <f t="shared" si="0"/>
        <v>47.999933333333338</v>
      </c>
      <c r="H8" s="4">
        <v>10.166500000000001</v>
      </c>
      <c r="I8" s="4">
        <v>5</v>
      </c>
    </row>
    <row r="9" spans="1:12" ht="17.399999999999999" thickBot="1" x14ac:dyDescent="0.35">
      <c r="A9" s="2">
        <v>-1.82</v>
      </c>
      <c r="B9" s="8">
        <v>31</v>
      </c>
      <c r="C9" s="8">
        <v>29.5</v>
      </c>
      <c r="D9" s="9">
        <v>27.5</v>
      </c>
      <c r="E9" s="7">
        <v>53.5</v>
      </c>
      <c r="F9" s="7">
        <v>28.333333333333332</v>
      </c>
      <c r="G9" s="4">
        <f t="shared" si="0"/>
        <v>33.966666666666669</v>
      </c>
      <c r="H9" s="4">
        <v>0.74999999999999989</v>
      </c>
      <c r="I9" s="4">
        <v>5</v>
      </c>
    </row>
    <row r="12" spans="1:12" ht="46.8" x14ac:dyDescent="0.3">
      <c r="A12" s="3" t="s">
        <v>1</v>
      </c>
      <c r="B12" s="6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3" t="s">
        <v>4</v>
      </c>
      <c r="H12" s="3" t="s">
        <v>5</v>
      </c>
      <c r="I12" s="3" t="s">
        <v>16</v>
      </c>
      <c r="L12" s="4"/>
    </row>
    <row r="13" spans="1:12" ht="16.8" x14ac:dyDescent="0.3">
      <c r="A13" s="2">
        <v>-0.94</v>
      </c>
      <c r="B13" s="8">
        <v>22.332999999999998</v>
      </c>
      <c r="C13" s="1">
        <v>16.666666666666668</v>
      </c>
      <c r="D13" s="8">
        <v>18</v>
      </c>
      <c r="E13" s="8">
        <v>9</v>
      </c>
      <c r="F13" s="4">
        <v>7.666666666666667</v>
      </c>
      <c r="G13" s="4">
        <f>AVERAGE(B13:F13)</f>
        <v>14.733266666666669</v>
      </c>
      <c r="H13" s="4">
        <v>2.7771654914078612</v>
      </c>
      <c r="I13" s="4">
        <v>5</v>
      </c>
      <c r="L13" s="4"/>
    </row>
    <row r="14" spans="1:12" ht="16.8" x14ac:dyDescent="0.3">
      <c r="A14" s="2">
        <v>-1.06</v>
      </c>
      <c r="B14" s="8">
        <v>33.75</v>
      </c>
      <c r="C14" s="1">
        <v>15.666666666666666</v>
      </c>
      <c r="D14" s="8">
        <v>55.5</v>
      </c>
      <c r="E14" s="8">
        <v>14.667</v>
      </c>
      <c r="F14" s="4">
        <v>10</v>
      </c>
      <c r="G14" s="4">
        <f t="shared" ref="G14:G20" si="1">AVERAGE(B14:F14)</f>
        <v>25.916733333333333</v>
      </c>
      <c r="H14" s="4">
        <v>9.5951594306712806</v>
      </c>
      <c r="I14" s="4">
        <v>5</v>
      </c>
      <c r="L14" s="4"/>
    </row>
    <row r="15" spans="1:12" ht="16.8" x14ac:dyDescent="0.3">
      <c r="A15" s="2">
        <v>-1.22</v>
      </c>
      <c r="B15" s="8">
        <v>30</v>
      </c>
      <c r="C15" s="1">
        <v>16.333333333333332</v>
      </c>
      <c r="D15" s="8">
        <v>32.5</v>
      </c>
      <c r="E15" s="8">
        <v>12.5</v>
      </c>
      <c r="F15" s="4">
        <v>35</v>
      </c>
      <c r="G15" s="4">
        <f t="shared" si="1"/>
        <v>25.266666666666666</v>
      </c>
      <c r="H15" s="4">
        <v>4.9483807684096703</v>
      </c>
      <c r="I15" s="4">
        <v>5</v>
      </c>
      <c r="L15" s="4"/>
    </row>
    <row r="16" spans="1:12" ht="16.8" x14ac:dyDescent="0.3">
      <c r="A16" s="2">
        <v>-1.34</v>
      </c>
      <c r="B16" s="8">
        <v>35.5</v>
      </c>
      <c r="C16" s="1">
        <v>35.75</v>
      </c>
      <c r="D16" s="8">
        <v>50</v>
      </c>
      <c r="E16" s="8">
        <v>39</v>
      </c>
      <c r="F16" s="4">
        <v>41</v>
      </c>
      <c r="G16" s="4">
        <f t="shared" si="1"/>
        <v>40.25</v>
      </c>
      <c r="H16" s="4">
        <v>5.0045552166667786</v>
      </c>
      <c r="I16" s="4">
        <v>5</v>
      </c>
      <c r="L16" s="4"/>
    </row>
    <row r="17" spans="1:12" ht="16.8" x14ac:dyDescent="0.3">
      <c r="A17" s="2">
        <v>-1.46</v>
      </c>
      <c r="B17" s="8">
        <v>43</v>
      </c>
      <c r="C17" s="1">
        <v>36.799999999999997</v>
      </c>
      <c r="D17" s="8">
        <v>44</v>
      </c>
      <c r="E17" s="8">
        <v>48</v>
      </c>
      <c r="F17" s="4">
        <v>74.666666666666671</v>
      </c>
      <c r="G17" s="4">
        <f t="shared" si="1"/>
        <v>49.293333333333337</v>
      </c>
      <c r="H17" s="4">
        <v>4.6764480823234358</v>
      </c>
      <c r="I17" s="4">
        <v>5</v>
      </c>
      <c r="L17" s="4"/>
    </row>
    <row r="18" spans="1:12" ht="16.8" x14ac:dyDescent="0.3">
      <c r="A18" s="2">
        <v>-1.58</v>
      </c>
      <c r="B18" s="8">
        <v>49.332999999999998</v>
      </c>
      <c r="C18" s="1">
        <v>34.6</v>
      </c>
      <c r="D18" s="8">
        <v>49</v>
      </c>
      <c r="E18" s="8">
        <v>53.332999999999998</v>
      </c>
      <c r="F18" s="4">
        <v>79.75</v>
      </c>
      <c r="G18" s="4">
        <f t="shared" si="1"/>
        <v>53.203199999999995</v>
      </c>
      <c r="H18" s="4">
        <v>6.5630791109559805</v>
      </c>
      <c r="I18" s="4">
        <v>5</v>
      </c>
      <c r="L18" s="4"/>
    </row>
    <row r="19" spans="1:12" ht="16.8" x14ac:dyDescent="0.3">
      <c r="A19" s="2">
        <v>-1.7</v>
      </c>
      <c r="B19" s="8">
        <v>34.5</v>
      </c>
      <c r="C19" s="1">
        <v>36.6</v>
      </c>
      <c r="D19" s="8">
        <v>57</v>
      </c>
      <c r="E19" s="8">
        <v>90</v>
      </c>
      <c r="F19" s="4">
        <v>83</v>
      </c>
      <c r="G19" s="4">
        <f t="shared" si="1"/>
        <v>60.220000000000006</v>
      </c>
      <c r="H19" s="4">
        <v>14.20213452266947</v>
      </c>
      <c r="I19" s="4">
        <v>5</v>
      </c>
      <c r="L19" s="4"/>
    </row>
    <row r="20" spans="1:12" ht="17.399999999999999" thickBot="1" x14ac:dyDescent="0.35">
      <c r="A20" s="2">
        <v>-1.82</v>
      </c>
      <c r="B20" s="8">
        <v>37</v>
      </c>
      <c r="C20" s="9">
        <v>32</v>
      </c>
      <c r="D20" s="8">
        <v>50</v>
      </c>
      <c r="E20" s="8">
        <v>69.5</v>
      </c>
      <c r="F20" s="4">
        <v>72</v>
      </c>
      <c r="G20" s="4">
        <f t="shared" si="1"/>
        <v>52.1</v>
      </c>
      <c r="H20" s="4">
        <v>10.073428330679349</v>
      </c>
      <c r="I20" s="4"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B2" sqref="B2:C3"/>
    </sheetView>
  </sheetViews>
  <sheetFormatPr defaultRowHeight="16.2" x14ac:dyDescent="0.3"/>
  <cols>
    <col min="2" max="3" width="15.44140625" bestFit="1" customWidth="1"/>
    <col min="4" max="11" width="11.77734375" bestFit="1" customWidth="1"/>
  </cols>
  <sheetData>
    <row r="1" spans="1:11" x14ac:dyDescent="0.3">
      <c r="A1" s="5" t="s">
        <v>6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6"/>
      <c r="J1" s="6"/>
      <c r="K1" s="6"/>
    </row>
    <row r="2" spans="1:11" ht="16.8" x14ac:dyDescent="0.3">
      <c r="A2" s="5" t="s">
        <v>7</v>
      </c>
      <c r="B2" s="5">
        <f>AVERAGE(D2:H2)</f>
        <v>197.75991999999999</v>
      </c>
      <c r="C2" s="5">
        <f>STDEV(D2:H2)/SQRT(5)</f>
        <v>16.527057451839418</v>
      </c>
      <c r="D2" s="8">
        <v>210.41630000000001</v>
      </c>
      <c r="E2" s="8">
        <v>136.16669999999999</v>
      </c>
      <c r="F2" s="8">
        <v>214.25</v>
      </c>
      <c r="G2" s="8">
        <v>232.83330000000001</v>
      </c>
      <c r="H2" s="8">
        <v>195.13329999999999</v>
      </c>
      <c r="I2" s="5"/>
      <c r="K2" s="5"/>
    </row>
    <row r="3" spans="1:11" ht="16.8" x14ac:dyDescent="0.3">
      <c r="A3" s="5" t="s">
        <v>0</v>
      </c>
      <c r="B3" s="5">
        <f>AVERAGE(D3:H3)</f>
        <v>320.98253999999997</v>
      </c>
      <c r="C3" s="5">
        <f>STDEV(D3:H3)/SQRT(5)</f>
        <v>30.644477292517212</v>
      </c>
      <c r="D3" s="8">
        <v>285.416</v>
      </c>
      <c r="E3" s="8">
        <v>224.41669999999999</v>
      </c>
      <c r="F3" s="8">
        <v>356</v>
      </c>
      <c r="G3" s="8">
        <v>336</v>
      </c>
      <c r="H3" s="8">
        <v>403.08</v>
      </c>
      <c r="I3" s="1"/>
      <c r="K3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I2" sqref="I2:I9"/>
    </sheetView>
  </sheetViews>
  <sheetFormatPr defaultRowHeight="16.2" x14ac:dyDescent="0.3"/>
  <cols>
    <col min="2" max="6" width="11.77734375" bestFit="1" customWidth="1"/>
  </cols>
  <sheetData>
    <row r="1" spans="1:9" ht="46.8" x14ac:dyDescent="0.3">
      <c r="A1" s="3" t="s">
        <v>1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3" t="s">
        <v>2</v>
      </c>
      <c r="H1" s="3" t="s">
        <v>3</v>
      </c>
      <c r="I1" s="3" t="s">
        <v>15</v>
      </c>
    </row>
    <row r="2" spans="1:9" ht="16.8" x14ac:dyDescent="0.3">
      <c r="A2" s="2">
        <v>-0.94</v>
      </c>
      <c r="B2" s="8">
        <v>1</v>
      </c>
      <c r="C2" s="8">
        <v>0.33329999999999999</v>
      </c>
      <c r="D2" s="1">
        <v>1.3333333333333333</v>
      </c>
      <c r="E2" s="7">
        <v>1.3333333333333333</v>
      </c>
      <c r="F2" s="7">
        <v>0.66666666666666663</v>
      </c>
      <c r="G2" s="4">
        <f>AVERAGE(B2:F2)</f>
        <v>0.93332666666666664</v>
      </c>
      <c r="H2" s="4">
        <f>STDEV(B2:F2)/SQRT(2)</f>
        <v>0.30732628354170338</v>
      </c>
      <c r="I2" s="4">
        <v>5</v>
      </c>
    </row>
    <row r="3" spans="1:9" ht="16.8" x14ac:dyDescent="0.3">
      <c r="A3" s="2">
        <v>-1.06</v>
      </c>
      <c r="B3" s="8">
        <v>1</v>
      </c>
      <c r="C3" s="8">
        <v>2</v>
      </c>
      <c r="D3" s="1">
        <v>0.25</v>
      </c>
      <c r="E3" s="7">
        <v>2.5</v>
      </c>
      <c r="F3" s="7">
        <v>0.33333333333333331</v>
      </c>
      <c r="G3" s="4">
        <f t="shared" ref="G3:G9" si="0">AVERAGE(B3:F3)</f>
        <v>1.2166666666666666</v>
      </c>
      <c r="H3" s="4">
        <f t="shared" ref="H3:H9" si="1">STDEV(B3:F3)/SQRT(2)</f>
        <v>0.70906824620608822</v>
      </c>
      <c r="I3" s="4">
        <v>5</v>
      </c>
    </row>
    <row r="4" spans="1:9" ht="16.8" x14ac:dyDescent="0.3">
      <c r="A4" s="2">
        <v>-1.22</v>
      </c>
      <c r="B4" s="8">
        <v>1</v>
      </c>
      <c r="C4" s="8">
        <v>1</v>
      </c>
      <c r="D4" s="1">
        <v>0.75</v>
      </c>
      <c r="E4" s="7">
        <v>1.25</v>
      </c>
      <c r="F4" s="7">
        <v>0.5</v>
      </c>
      <c r="G4" s="4">
        <f t="shared" si="0"/>
        <v>0.9</v>
      </c>
      <c r="H4" s="4">
        <f t="shared" si="1"/>
        <v>0.20155644370746378</v>
      </c>
      <c r="I4" s="4">
        <v>5</v>
      </c>
    </row>
    <row r="5" spans="1:9" ht="16.8" x14ac:dyDescent="0.3">
      <c r="A5" s="2">
        <v>-1.34</v>
      </c>
      <c r="B5" s="8">
        <v>2</v>
      </c>
      <c r="C5" s="8">
        <v>1.25</v>
      </c>
      <c r="D5" s="1">
        <v>0.25</v>
      </c>
      <c r="E5" s="7">
        <v>0.2</v>
      </c>
      <c r="F5" s="7">
        <v>1</v>
      </c>
      <c r="G5" s="4">
        <f t="shared" si="0"/>
        <v>0.94000000000000006</v>
      </c>
      <c r="H5" s="4">
        <f t="shared" si="1"/>
        <v>0.52997641456955413</v>
      </c>
      <c r="I5" s="4">
        <v>5</v>
      </c>
    </row>
    <row r="6" spans="1:9" ht="16.8" x14ac:dyDescent="0.3">
      <c r="A6" s="2">
        <v>-1.46</v>
      </c>
      <c r="B6" s="8">
        <v>2</v>
      </c>
      <c r="C6" s="8">
        <v>1</v>
      </c>
      <c r="D6" s="1">
        <v>0.75</v>
      </c>
      <c r="E6" s="7">
        <v>0.66666666666666663</v>
      </c>
      <c r="F6" s="7">
        <v>2.25</v>
      </c>
      <c r="G6" s="4">
        <f t="shared" si="0"/>
        <v>1.3333333333333335</v>
      </c>
      <c r="H6" s="4">
        <f t="shared" si="1"/>
        <v>0.52208183692256938</v>
      </c>
      <c r="I6" s="4">
        <v>5</v>
      </c>
    </row>
    <row r="7" spans="1:9" ht="16.8" x14ac:dyDescent="0.3">
      <c r="A7" s="2">
        <v>-1.58</v>
      </c>
      <c r="B7" s="8">
        <v>0.66669999999999996</v>
      </c>
      <c r="C7" s="8">
        <v>0.66669999999999996</v>
      </c>
      <c r="D7" s="1">
        <v>0.25</v>
      </c>
      <c r="E7" s="7">
        <v>0</v>
      </c>
      <c r="F7" s="7">
        <v>1.8</v>
      </c>
      <c r="G7" s="4">
        <f t="shared" si="0"/>
        <v>0.67667999999999995</v>
      </c>
      <c r="H7" s="4">
        <f t="shared" si="1"/>
        <v>0.48759597362980761</v>
      </c>
      <c r="I7" s="4">
        <v>5</v>
      </c>
    </row>
    <row r="8" spans="1:9" ht="16.8" x14ac:dyDescent="0.3">
      <c r="A8" s="2">
        <v>-1.7</v>
      </c>
      <c r="B8" s="8">
        <v>1.25</v>
      </c>
      <c r="C8" s="8">
        <v>1.3332999999999999</v>
      </c>
      <c r="D8" s="1">
        <v>0.66666666666666663</v>
      </c>
      <c r="E8" s="7">
        <v>1</v>
      </c>
      <c r="F8" s="7">
        <v>2</v>
      </c>
      <c r="G8" s="4">
        <f t="shared" si="0"/>
        <v>1.2499933333333333</v>
      </c>
      <c r="H8" s="4">
        <f t="shared" si="1"/>
        <v>0.34860734852329817</v>
      </c>
      <c r="I8" s="4">
        <v>5</v>
      </c>
    </row>
    <row r="9" spans="1:9" ht="17.399999999999999" thickBot="1" x14ac:dyDescent="0.35">
      <c r="A9" s="2">
        <v>-1.82</v>
      </c>
      <c r="B9" s="8">
        <v>1</v>
      </c>
      <c r="C9" s="8">
        <v>0.5</v>
      </c>
      <c r="D9" s="9">
        <v>0.5</v>
      </c>
      <c r="E9" s="7">
        <v>1</v>
      </c>
      <c r="F9" s="7">
        <v>2</v>
      </c>
      <c r="G9" s="4">
        <f t="shared" si="0"/>
        <v>1</v>
      </c>
      <c r="H9" s="4">
        <f t="shared" si="1"/>
        <v>0.43301270189221924</v>
      </c>
      <c r="I9" s="4">
        <v>5</v>
      </c>
    </row>
    <row r="12" spans="1:9" ht="46.8" x14ac:dyDescent="0.3">
      <c r="A12" s="3" t="s">
        <v>1</v>
      </c>
      <c r="B12" s="6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3" t="s">
        <v>4</v>
      </c>
      <c r="H12" s="3" t="s">
        <v>5</v>
      </c>
      <c r="I12" s="3" t="s">
        <v>16</v>
      </c>
    </row>
    <row r="13" spans="1:9" ht="16.8" x14ac:dyDescent="0.3">
      <c r="A13" s="2">
        <v>-0.94</v>
      </c>
      <c r="B13" s="8">
        <v>2.6667000000000001</v>
      </c>
      <c r="C13" s="8">
        <v>4.333333333333333</v>
      </c>
      <c r="D13" s="8">
        <v>1.5</v>
      </c>
      <c r="E13" s="8">
        <v>1</v>
      </c>
      <c r="F13" s="4">
        <v>1.6666666666666667</v>
      </c>
      <c r="G13" s="4">
        <f>AVERAGE(B13:F13)</f>
        <v>2.2333399999999997</v>
      </c>
      <c r="H13" s="4">
        <f>STDEV(B13:F13)/SQRT(5)</f>
        <v>0.59066939431273913</v>
      </c>
      <c r="I13" s="4">
        <v>5</v>
      </c>
    </row>
    <row r="14" spans="1:9" ht="16.8" x14ac:dyDescent="0.3">
      <c r="A14" s="2">
        <v>-1.06</v>
      </c>
      <c r="B14" s="8">
        <v>2.25</v>
      </c>
      <c r="C14" s="8">
        <v>3.3333333333333335</v>
      </c>
      <c r="D14" s="8">
        <v>1.5</v>
      </c>
      <c r="E14" s="8">
        <v>6</v>
      </c>
      <c r="F14" s="4">
        <v>1.6666666666666667</v>
      </c>
      <c r="G14" s="4">
        <f t="shared" ref="G14:G20" si="2">AVERAGE(B14:F14)</f>
        <v>2.95</v>
      </c>
      <c r="H14" s="4">
        <f t="shared" ref="H14:H20" si="3">STDEV(B14:F14)/SQRT(5)</f>
        <v>0.82731157639939046</v>
      </c>
      <c r="I14" s="4">
        <v>5</v>
      </c>
    </row>
    <row r="15" spans="1:9" ht="16.8" x14ac:dyDescent="0.3">
      <c r="A15" s="2">
        <v>-1.22</v>
      </c>
      <c r="B15" s="8">
        <v>2.25</v>
      </c>
      <c r="C15" s="8">
        <v>2</v>
      </c>
      <c r="D15" s="8">
        <v>1</v>
      </c>
      <c r="E15" s="8">
        <v>2.75</v>
      </c>
      <c r="F15" s="4">
        <v>4.333333333333333</v>
      </c>
      <c r="G15" s="4">
        <f t="shared" si="2"/>
        <v>2.4666666666666663</v>
      </c>
      <c r="H15" s="4">
        <f t="shared" si="3"/>
        <v>0.54683432388409714</v>
      </c>
      <c r="I15" s="4">
        <v>5</v>
      </c>
    </row>
    <row r="16" spans="1:9" ht="16.8" x14ac:dyDescent="0.3">
      <c r="A16" s="2">
        <v>-1.34</v>
      </c>
      <c r="B16" s="8">
        <v>2.1667000000000001</v>
      </c>
      <c r="C16" s="8">
        <v>4</v>
      </c>
      <c r="D16" s="8">
        <v>1.5</v>
      </c>
      <c r="E16" s="8">
        <v>2.25</v>
      </c>
      <c r="F16" s="4">
        <v>1</v>
      </c>
      <c r="G16" s="4">
        <f t="shared" si="2"/>
        <v>2.1833400000000003</v>
      </c>
      <c r="H16" s="4">
        <f t="shared" si="3"/>
        <v>0.50853815550064652</v>
      </c>
      <c r="I16" s="4">
        <v>5</v>
      </c>
    </row>
    <row r="17" spans="1:9" ht="16.8" x14ac:dyDescent="0.3">
      <c r="A17" s="2">
        <v>-1.46</v>
      </c>
      <c r="B17" s="8">
        <v>1.3332999999999999</v>
      </c>
      <c r="C17" s="8">
        <v>4.2</v>
      </c>
      <c r="D17" s="8">
        <v>0.5</v>
      </c>
      <c r="E17" s="8">
        <v>4</v>
      </c>
      <c r="F17" s="4">
        <v>8.6666666666666661</v>
      </c>
      <c r="G17" s="4">
        <f t="shared" si="2"/>
        <v>3.7399933333333335</v>
      </c>
      <c r="H17" s="4">
        <f t="shared" si="3"/>
        <v>1.4290040121396126</v>
      </c>
      <c r="I17" s="4">
        <v>5</v>
      </c>
    </row>
    <row r="18" spans="1:9" ht="16.8" x14ac:dyDescent="0.3">
      <c r="A18" s="2">
        <v>-1.58</v>
      </c>
      <c r="B18" s="8">
        <v>1.8332999999999999</v>
      </c>
      <c r="C18" s="8">
        <v>3.2</v>
      </c>
      <c r="D18" s="8">
        <v>3</v>
      </c>
      <c r="E18" s="8">
        <v>2</v>
      </c>
      <c r="F18" s="4">
        <v>5.25</v>
      </c>
      <c r="G18" s="4">
        <f t="shared" si="2"/>
        <v>3.0566599999999999</v>
      </c>
      <c r="H18" s="4">
        <f t="shared" si="3"/>
        <v>0.61023098544731413</v>
      </c>
      <c r="I18" s="4">
        <v>5</v>
      </c>
    </row>
    <row r="19" spans="1:9" ht="16.8" x14ac:dyDescent="0.3">
      <c r="A19" s="2">
        <v>-1.7</v>
      </c>
      <c r="B19" s="8">
        <v>1.75</v>
      </c>
      <c r="C19" s="8">
        <v>3.8</v>
      </c>
      <c r="D19" s="8">
        <v>0.66669999999999996</v>
      </c>
      <c r="E19" s="8">
        <v>5</v>
      </c>
      <c r="F19" s="4">
        <v>4.333333333333333</v>
      </c>
      <c r="G19" s="4">
        <f t="shared" si="2"/>
        <v>3.1100066666666661</v>
      </c>
      <c r="H19" s="4">
        <f t="shared" si="3"/>
        <v>0.81743682735188239</v>
      </c>
      <c r="I19" s="4">
        <v>5</v>
      </c>
    </row>
    <row r="20" spans="1:9" ht="16.8" x14ac:dyDescent="0.3">
      <c r="A20" s="2">
        <v>-1.82</v>
      </c>
      <c r="B20" s="8">
        <v>2.75</v>
      </c>
      <c r="C20" s="8">
        <v>2.6666666666666665</v>
      </c>
      <c r="D20" s="8">
        <v>0.5</v>
      </c>
      <c r="E20" s="8">
        <v>2.5</v>
      </c>
      <c r="F20" s="4">
        <v>3</v>
      </c>
      <c r="G20" s="4">
        <f t="shared" si="2"/>
        <v>2.2833333333333332</v>
      </c>
      <c r="H20" s="4">
        <f t="shared" si="3"/>
        <v>0.45307590730227298</v>
      </c>
      <c r="I20" s="4">
        <v>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2" sqref="B2:C3"/>
    </sheetView>
  </sheetViews>
  <sheetFormatPr defaultRowHeight="16.2" x14ac:dyDescent="0.3"/>
  <cols>
    <col min="4" max="6" width="12.77734375" bestFit="1" customWidth="1"/>
    <col min="7" max="7" width="11.77734375" bestFit="1" customWidth="1"/>
  </cols>
  <sheetData>
    <row r="1" spans="1:8" x14ac:dyDescent="0.3">
      <c r="A1" s="5" t="s">
        <v>6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</row>
    <row r="2" spans="1:8" ht="16.8" x14ac:dyDescent="0.3">
      <c r="A2" s="5" t="s">
        <v>7</v>
      </c>
      <c r="B2" s="5">
        <f>AVERAGE(D2:H2)</f>
        <v>8.2200000000000006</v>
      </c>
      <c r="C2" s="5">
        <f>STDEV(D2:H2)/SQRT(5)</f>
        <v>1.0369107430246836</v>
      </c>
      <c r="D2" s="8">
        <v>9.9167000000000005</v>
      </c>
      <c r="E2" s="8">
        <v>8.0832999999999995</v>
      </c>
      <c r="F2" s="8">
        <v>4.5999999999999996</v>
      </c>
      <c r="G2" s="8">
        <v>7.95</v>
      </c>
      <c r="H2" s="8">
        <v>10.55</v>
      </c>
    </row>
    <row r="3" spans="1:8" ht="16.8" x14ac:dyDescent="0.3">
      <c r="A3" s="5" t="s">
        <v>0</v>
      </c>
      <c r="B3" s="5">
        <f>AVERAGE(D3:H3)</f>
        <v>22.023399999999999</v>
      </c>
      <c r="C3" s="5">
        <f>STDEV(D3:H3)/SQRT(5)</f>
        <v>3.6781146595776528</v>
      </c>
      <c r="D3" s="8">
        <v>17</v>
      </c>
      <c r="E3" s="8">
        <v>27.533300000000001</v>
      </c>
      <c r="F3" s="8">
        <v>10.166700000000001</v>
      </c>
      <c r="G3" s="8">
        <v>25.5</v>
      </c>
      <c r="H3" s="8">
        <v>29.917000000000002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" sqref="I2:I9"/>
    </sheetView>
  </sheetViews>
  <sheetFormatPr defaultRowHeight="16.2" x14ac:dyDescent="0.3"/>
  <cols>
    <col min="2" max="6" width="11.77734375" bestFit="1" customWidth="1"/>
  </cols>
  <sheetData>
    <row r="1" spans="1:9" ht="46.8" x14ac:dyDescent="0.3">
      <c r="A1" s="3" t="s">
        <v>1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3" t="s">
        <v>2</v>
      </c>
      <c r="H1" s="3" t="s">
        <v>3</v>
      </c>
      <c r="I1" s="3" t="s">
        <v>15</v>
      </c>
    </row>
    <row r="2" spans="1:9" ht="16.8" x14ac:dyDescent="0.3">
      <c r="A2" s="2">
        <v>-0.94</v>
      </c>
      <c r="B2" s="8">
        <v>2.6667000000000001</v>
      </c>
      <c r="C2" s="8">
        <v>4</v>
      </c>
      <c r="D2" s="8">
        <v>7.333333333333333</v>
      </c>
      <c r="E2" s="7">
        <v>7</v>
      </c>
      <c r="F2" s="7">
        <v>1.6666666666666667</v>
      </c>
      <c r="G2" s="4">
        <f>AVERAGE(B2:F2)</f>
        <v>4.5333400000000008</v>
      </c>
      <c r="H2" s="4">
        <f>STDEV(B2:F2)/SQRT(2)</f>
        <v>1.7996870098560025</v>
      </c>
      <c r="I2" s="4">
        <v>5</v>
      </c>
    </row>
    <row r="3" spans="1:9" ht="16.8" x14ac:dyDescent="0.3">
      <c r="A3" s="2">
        <v>-1.06</v>
      </c>
      <c r="B3" s="8">
        <v>1</v>
      </c>
      <c r="C3" s="8">
        <v>6.75</v>
      </c>
      <c r="D3" s="8">
        <v>1.75</v>
      </c>
      <c r="E3" s="7">
        <v>21</v>
      </c>
      <c r="F3" s="7">
        <v>3</v>
      </c>
      <c r="G3" s="4">
        <f t="shared" ref="G3:G9" si="0">AVERAGE(B3:F3)</f>
        <v>6.7</v>
      </c>
      <c r="H3" s="4">
        <f t="shared" ref="H3:H9" si="1">STDEV(B3:F3)/SQRT(2)</f>
        <v>5.8648849093567037</v>
      </c>
      <c r="I3" s="4">
        <v>5</v>
      </c>
    </row>
    <row r="4" spans="1:9" ht="16.8" x14ac:dyDescent="0.3">
      <c r="A4" s="2">
        <v>-1.22</v>
      </c>
      <c r="B4" s="8">
        <v>3.75</v>
      </c>
      <c r="C4" s="8">
        <v>7.5</v>
      </c>
      <c r="D4" s="8">
        <v>14.75</v>
      </c>
      <c r="E4" s="7">
        <v>10.25</v>
      </c>
      <c r="F4" s="7">
        <v>2.25</v>
      </c>
      <c r="G4" s="4">
        <f t="shared" si="0"/>
        <v>7.7</v>
      </c>
      <c r="H4" s="4">
        <f t="shared" si="1"/>
        <v>3.5628289321829638</v>
      </c>
      <c r="I4" s="4">
        <v>5</v>
      </c>
    </row>
    <row r="5" spans="1:9" ht="16.8" x14ac:dyDescent="0.3">
      <c r="A5" s="2">
        <v>-1.34</v>
      </c>
      <c r="B5" s="8">
        <v>4.5</v>
      </c>
      <c r="C5" s="8">
        <v>23.25</v>
      </c>
      <c r="D5" s="8">
        <v>14</v>
      </c>
      <c r="E5" s="7">
        <v>16.8</v>
      </c>
      <c r="F5" s="7">
        <v>25</v>
      </c>
      <c r="G5" s="4">
        <f t="shared" si="0"/>
        <v>16.71</v>
      </c>
      <c r="H5" s="4">
        <f t="shared" si="1"/>
        <v>5.7871841166494775</v>
      </c>
      <c r="I5" s="4">
        <v>5</v>
      </c>
    </row>
    <row r="6" spans="1:9" ht="16.8" x14ac:dyDescent="0.3">
      <c r="A6" s="2">
        <v>-1.46</v>
      </c>
      <c r="B6" s="8">
        <v>24.25</v>
      </c>
      <c r="C6" s="8">
        <v>44.667000000000002</v>
      </c>
      <c r="D6" s="8">
        <v>36.25</v>
      </c>
      <c r="E6" s="7">
        <v>40</v>
      </c>
      <c r="F6" s="7">
        <v>31</v>
      </c>
      <c r="G6" s="4">
        <f t="shared" si="0"/>
        <v>35.233400000000003</v>
      </c>
      <c r="H6" s="4">
        <f t="shared" si="1"/>
        <v>5.604724694398465</v>
      </c>
      <c r="I6" s="4">
        <v>5</v>
      </c>
    </row>
    <row r="7" spans="1:9" ht="16.8" x14ac:dyDescent="0.3">
      <c r="A7" s="2">
        <v>-1.58</v>
      </c>
      <c r="B7" s="8">
        <v>33.832999999999998</v>
      </c>
      <c r="C7" s="8">
        <v>37.667000000000002</v>
      </c>
      <c r="D7" s="8">
        <v>47.75</v>
      </c>
      <c r="E7" s="7">
        <v>33.333333333333336</v>
      </c>
      <c r="F7" s="7">
        <v>42</v>
      </c>
      <c r="G7" s="4">
        <f t="shared" si="0"/>
        <v>38.916666666666671</v>
      </c>
      <c r="H7" s="4">
        <f t="shared" si="1"/>
        <v>4.273664511997981</v>
      </c>
      <c r="I7" s="4">
        <v>5</v>
      </c>
    </row>
    <row r="8" spans="1:9" ht="16.8" x14ac:dyDescent="0.3">
      <c r="A8" s="2">
        <v>-1.7</v>
      </c>
      <c r="B8" s="8">
        <v>27.75</v>
      </c>
      <c r="C8" s="8">
        <v>48</v>
      </c>
      <c r="D8" s="8">
        <v>60.666666666666664</v>
      </c>
      <c r="E8" s="7">
        <v>44</v>
      </c>
      <c r="F8" s="7">
        <v>53.333333333333336</v>
      </c>
      <c r="G8" s="4">
        <f t="shared" si="0"/>
        <v>46.75</v>
      </c>
      <c r="H8" s="4">
        <f t="shared" si="1"/>
        <v>8.7116221859715264</v>
      </c>
      <c r="I8" s="4">
        <v>5</v>
      </c>
    </row>
    <row r="9" spans="1:9" ht="16.8" x14ac:dyDescent="0.3">
      <c r="A9" s="2">
        <v>-1.82</v>
      </c>
      <c r="B9" s="8">
        <v>29</v>
      </c>
      <c r="C9" s="8">
        <v>30.5</v>
      </c>
      <c r="D9" s="8">
        <v>27</v>
      </c>
      <c r="E9" s="7">
        <v>52.5</v>
      </c>
      <c r="F9" s="7">
        <v>26.333333333333332</v>
      </c>
      <c r="G9" s="4">
        <f t="shared" si="0"/>
        <v>33.06666666666667</v>
      </c>
      <c r="H9" s="4">
        <f t="shared" si="1"/>
        <v>7.7695094940271279</v>
      </c>
      <c r="I9" s="4">
        <v>5</v>
      </c>
    </row>
    <row r="12" spans="1:9" ht="46.8" x14ac:dyDescent="0.3">
      <c r="A12" s="3" t="s">
        <v>1</v>
      </c>
      <c r="B12" s="6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3" t="s">
        <v>4</v>
      </c>
      <c r="H12" s="3" t="s">
        <v>5</v>
      </c>
      <c r="I12" s="3" t="s">
        <v>16</v>
      </c>
    </row>
    <row r="13" spans="1:9" ht="16.8" x14ac:dyDescent="0.3">
      <c r="A13" s="2">
        <v>-0.94</v>
      </c>
      <c r="B13" s="8">
        <v>19.667000000000002</v>
      </c>
      <c r="C13" s="8">
        <v>12.333333333333334</v>
      </c>
      <c r="D13" s="8">
        <v>16.5</v>
      </c>
      <c r="E13" s="8">
        <v>8</v>
      </c>
      <c r="F13" s="4">
        <v>6</v>
      </c>
      <c r="G13" s="4">
        <f>AVERAGE(B13:F13)</f>
        <v>12.500066666666667</v>
      </c>
      <c r="H13" s="4">
        <f>STDEV(B13:F13)/SQRT(5)</f>
        <v>2.5484668602471134</v>
      </c>
      <c r="I13" s="4">
        <v>5</v>
      </c>
    </row>
    <row r="14" spans="1:9" ht="16.8" x14ac:dyDescent="0.3">
      <c r="A14" s="2">
        <v>-1.06</v>
      </c>
      <c r="B14" s="8">
        <v>31.5</v>
      </c>
      <c r="C14" s="8">
        <v>12.333333333333334</v>
      </c>
      <c r="D14" s="8">
        <v>54</v>
      </c>
      <c r="E14" s="8">
        <v>8.6667000000000005</v>
      </c>
      <c r="F14" s="4">
        <v>8.3333333333333339</v>
      </c>
      <c r="G14" s="4">
        <f t="shared" ref="G14:G20" si="2">AVERAGE(B14:F14)</f>
        <v>22.966673333333336</v>
      </c>
      <c r="H14" s="4">
        <f t="shared" ref="H14:H20" si="3">STDEV(B14:F14)/SQRT(5)</f>
        <v>8.8531825476642361</v>
      </c>
      <c r="I14" s="4">
        <v>5</v>
      </c>
    </row>
    <row r="15" spans="1:9" ht="16.8" x14ac:dyDescent="0.3">
      <c r="A15" s="2">
        <v>-1.22</v>
      </c>
      <c r="B15" s="8">
        <v>27.75</v>
      </c>
      <c r="C15" s="8">
        <v>14.333333333333334</v>
      </c>
      <c r="D15" s="8">
        <v>31.5</v>
      </c>
      <c r="E15" s="8">
        <v>9.75</v>
      </c>
      <c r="F15" s="4">
        <v>30.666666666666668</v>
      </c>
      <c r="G15" s="4">
        <f t="shared" si="2"/>
        <v>22.800000000000004</v>
      </c>
      <c r="H15" s="4">
        <f t="shared" si="3"/>
        <v>4.4947963740801873</v>
      </c>
      <c r="I15" s="4">
        <v>5</v>
      </c>
    </row>
    <row r="16" spans="1:9" ht="16.8" x14ac:dyDescent="0.3">
      <c r="A16" s="2">
        <v>-1.34</v>
      </c>
      <c r="B16" s="8">
        <v>33.332999999999998</v>
      </c>
      <c r="C16" s="8">
        <v>31.75</v>
      </c>
      <c r="D16" s="8">
        <v>48.5</v>
      </c>
      <c r="E16" s="8">
        <v>36.75</v>
      </c>
      <c r="F16" s="4">
        <v>40</v>
      </c>
      <c r="G16" s="4">
        <f t="shared" si="2"/>
        <v>38.066600000000001</v>
      </c>
      <c r="H16" s="4">
        <f t="shared" si="3"/>
        <v>2.9718151961385493</v>
      </c>
      <c r="I16" s="4">
        <v>5</v>
      </c>
    </row>
    <row r="17" spans="1:9" ht="16.8" x14ac:dyDescent="0.3">
      <c r="A17" s="2">
        <v>-1.46</v>
      </c>
      <c r="B17" s="8">
        <v>41.667000000000002</v>
      </c>
      <c r="C17" s="8">
        <v>32.6</v>
      </c>
      <c r="D17" s="8">
        <v>42.667000000000002</v>
      </c>
      <c r="E17" s="8">
        <v>44</v>
      </c>
      <c r="F17" s="4">
        <v>66</v>
      </c>
      <c r="G17" s="4">
        <f t="shared" si="2"/>
        <v>45.386800000000001</v>
      </c>
      <c r="H17" s="4">
        <f t="shared" si="3"/>
        <v>5.529754546089733</v>
      </c>
      <c r="I17" s="4">
        <v>5</v>
      </c>
    </row>
    <row r="18" spans="1:9" ht="16.8" x14ac:dyDescent="0.3">
      <c r="A18" s="2">
        <v>-1.58</v>
      </c>
      <c r="B18" s="8">
        <v>47.5</v>
      </c>
      <c r="C18" s="8">
        <v>31.4</v>
      </c>
      <c r="D18" s="8">
        <v>46</v>
      </c>
      <c r="E18" s="8">
        <v>51.332999999999998</v>
      </c>
      <c r="F18" s="4">
        <v>74.5</v>
      </c>
      <c r="G18" s="4">
        <f t="shared" si="2"/>
        <v>50.146599999999999</v>
      </c>
      <c r="H18" s="4">
        <f t="shared" si="3"/>
        <v>6.9646587540237714</v>
      </c>
      <c r="I18" s="4">
        <v>5</v>
      </c>
    </row>
    <row r="19" spans="1:9" ht="16.8" x14ac:dyDescent="0.3">
      <c r="A19" s="2">
        <v>-1.7</v>
      </c>
      <c r="B19" s="8">
        <v>32.75</v>
      </c>
      <c r="C19" s="8">
        <v>32.799999999999997</v>
      </c>
      <c r="D19" s="8">
        <v>56.332999999999998</v>
      </c>
      <c r="E19" s="8">
        <v>85</v>
      </c>
      <c r="F19" s="4">
        <v>78.666666666666671</v>
      </c>
      <c r="G19" s="4">
        <f t="shared" si="2"/>
        <v>57.109933333333331</v>
      </c>
      <c r="H19" s="4">
        <f t="shared" si="3"/>
        <v>11.017103536673233</v>
      </c>
      <c r="I19" s="4">
        <v>5</v>
      </c>
    </row>
    <row r="20" spans="1:9" ht="16.8" x14ac:dyDescent="0.3">
      <c r="A20" s="2">
        <v>-1.82</v>
      </c>
      <c r="B20" s="8">
        <v>34.25</v>
      </c>
      <c r="C20" s="8">
        <v>29.333333333333332</v>
      </c>
      <c r="D20" s="8">
        <v>49.5</v>
      </c>
      <c r="E20" s="8">
        <v>67</v>
      </c>
      <c r="F20" s="4">
        <v>69</v>
      </c>
      <c r="G20" s="4">
        <f t="shared" si="2"/>
        <v>49.816666666666663</v>
      </c>
      <c r="H20" s="4">
        <f t="shared" si="3"/>
        <v>8.1401951928548897</v>
      </c>
      <c r="I20" s="4">
        <v>5</v>
      </c>
    </row>
    <row r="21" spans="1:9" x14ac:dyDescent="0.3">
      <c r="G21" s="4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J13" sqref="J13"/>
    </sheetView>
  </sheetViews>
  <sheetFormatPr defaultRowHeight="16.2" x14ac:dyDescent="0.3"/>
  <cols>
    <col min="2" max="3" width="15.44140625" bestFit="1" customWidth="1"/>
    <col min="4" max="11" width="11.77734375" bestFit="1" customWidth="1"/>
  </cols>
  <sheetData>
    <row r="1" spans="1:11" x14ac:dyDescent="0.3">
      <c r="A1" s="5" t="s">
        <v>6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6"/>
      <c r="J1" s="6"/>
      <c r="K1" s="6"/>
    </row>
    <row r="2" spans="1:11" ht="16.8" x14ac:dyDescent="0.3">
      <c r="A2" s="5" t="s">
        <v>7</v>
      </c>
      <c r="B2" s="5">
        <f>AVERAGE(D2:H2)</f>
        <v>189.61006</v>
      </c>
      <c r="C2" s="5">
        <f>STDEV(D2:H2)/SQRT(5)</f>
        <v>16.997651305183286</v>
      </c>
      <c r="D2" s="8">
        <v>126.7497</v>
      </c>
      <c r="E2" s="8">
        <v>202.334</v>
      </c>
      <c r="F2" s="8">
        <v>209.5</v>
      </c>
      <c r="G2" s="8">
        <v>224.88329999999999</v>
      </c>
      <c r="H2" s="8">
        <v>184.58330000000001</v>
      </c>
      <c r="I2" s="5"/>
      <c r="J2" s="5"/>
      <c r="K2" s="5"/>
    </row>
    <row r="3" spans="1:11" ht="16.8" x14ac:dyDescent="0.3">
      <c r="A3" s="5" t="s">
        <v>0</v>
      </c>
      <c r="B3" s="5">
        <f>AVERAGE(D3:H3)</f>
        <v>298.79399999999998</v>
      </c>
      <c r="C3" s="5">
        <f>STDEV(D3:H3)/SQRT(5)</f>
        <v>30.913071772293954</v>
      </c>
      <c r="D3" s="8">
        <v>268.41699999999997</v>
      </c>
      <c r="E3" s="8">
        <v>196.88329999999999</v>
      </c>
      <c r="F3" s="8">
        <v>345</v>
      </c>
      <c r="G3" s="8">
        <v>310.49970000000002</v>
      </c>
      <c r="H3" s="8">
        <v>373.17</v>
      </c>
      <c r="I3" s="4"/>
      <c r="J3" s="4"/>
      <c r="K3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Panel B diary plot</vt:lpstr>
      <vt:lpstr>Panel B Bargraph</vt:lpstr>
      <vt:lpstr>Panel C diary plot</vt:lpstr>
      <vt:lpstr>Panel C Bargraph</vt:lpstr>
      <vt:lpstr>Panel D diaryplot</vt:lpstr>
      <vt:lpstr>Panel D Bargraph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2022-03-17T05:29:40Z</dcterms:created>
  <dcterms:modified xsi:type="dcterms:W3CDTF">2022-10-15T15:47:00Z</dcterms:modified>
</cp:coreProperties>
</file>