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lhart/Documents/Final eLife Manuscript Materials/"/>
    </mc:Choice>
  </mc:AlternateContent>
  <xr:revisionPtr revIDLastSave="0" documentId="13_ncr:1_{F77DEA84-D988-0742-A602-6547040F867C}" xr6:coauthVersionLast="43" xr6:coauthVersionMax="47" xr10:uidLastSave="{00000000-0000-0000-0000-000000000000}"/>
  <bookViews>
    <workbookView xWindow="20" yWindow="860" windowWidth="33260" windowHeight="17200" activeTab="9" xr2:uid="{0DC16744-46E2-8642-BEA5-1B0F33F4800D}"/>
  </bookViews>
  <sheets>
    <sheet name="Figure 1" sheetId="1" r:id="rId1"/>
    <sheet name="Supp Figure 1" sheetId="2" r:id="rId2"/>
    <sheet name="Figure 2" sheetId="3" r:id="rId3"/>
    <sheet name="Supp Figure 2" sheetId="4" r:id="rId4"/>
    <sheet name="Figure 3" sheetId="5" r:id="rId5"/>
    <sheet name="Supp Figure 3" sheetId="6" r:id="rId6"/>
    <sheet name="Figure 4" sheetId="7" r:id="rId7"/>
    <sheet name="Supp Figure 4" sheetId="14" r:id="rId8"/>
    <sheet name="Figure 5" sheetId="8" r:id="rId9"/>
    <sheet name="Supp Figure 5" sheetId="15" r:id="rId10"/>
    <sheet name="Figure 6" sheetId="9" r:id="rId11"/>
    <sheet name="Supp Figure 6" sheetId="10" r:id="rId12"/>
    <sheet name="Figure 7" sheetId="11" r:id="rId13"/>
    <sheet name="Figure 8" sheetId="12" r:id="rId14"/>
    <sheet name="Supp Figure 8" sheetId="13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5" i="7" l="1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" i="7"/>
  <c r="H33" i="7" l="1"/>
  <c r="H32" i="7"/>
  <c r="H31" i="7"/>
  <c r="H30" i="7"/>
  <c r="H29" i="7"/>
  <c r="H28" i="7"/>
  <c r="H27" i="7"/>
  <c r="H26" i="7"/>
  <c r="H25" i="7"/>
  <c r="H24" i="7"/>
  <c r="H23" i="7"/>
  <c r="H22" i="7"/>
  <c r="H11" i="7"/>
  <c r="H12" i="7"/>
  <c r="H13" i="7"/>
  <c r="H14" i="7"/>
  <c r="H15" i="7"/>
  <c r="H16" i="7"/>
  <c r="H10" i="7"/>
  <c r="H9" i="7"/>
  <c r="H8" i="7"/>
  <c r="H7" i="7"/>
  <c r="H6" i="7"/>
  <c r="H5" i="7"/>
  <c r="H20" i="13" l="1"/>
  <c r="H19" i="13"/>
  <c r="H18" i="13"/>
  <c r="H17" i="13"/>
  <c r="H16" i="13"/>
  <c r="H15" i="13"/>
  <c r="H10" i="13"/>
  <c r="H9" i="13"/>
  <c r="H8" i="13"/>
  <c r="H7" i="13"/>
  <c r="H6" i="13"/>
  <c r="H5" i="13"/>
  <c r="P19" i="2"/>
  <c r="P20" i="2"/>
  <c r="P21" i="2"/>
  <c r="P22" i="2"/>
  <c r="P23" i="2"/>
  <c r="P18" i="2"/>
  <c r="P28" i="2"/>
  <c r="P29" i="2"/>
  <c r="P30" i="2"/>
  <c r="P31" i="2"/>
  <c r="P32" i="2"/>
  <c r="P27" i="2"/>
  <c r="H35" i="2" l="1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4" i="2" l="1"/>
  <c r="H13" i="2"/>
  <c r="H12" i="2"/>
  <c r="H11" i="2"/>
  <c r="H10" i="2"/>
  <c r="H9" i="2"/>
  <c r="H8" i="2"/>
  <c r="H7" i="2"/>
  <c r="H6" i="2"/>
  <c r="H5" i="2"/>
  <c r="H4" i="2"/>
  <c r="H3" i="2"/>
</calcChain>
</file>

<file path=xl/sharedStrings.xml><?xml version="1.0" encoding="utf-8"?>
<sst xmlns="http://schemas.openxmlformats.org/spreadsheetml/2006/main" count="754" uniqueCount="191">
  <si>
    <t>Figure 1D</t>
  </si>
  <si>
    <t>Figure S1J</t>
  </si>
  <si>
    <t>Aspartate</t>
  </si>
  <si>
    <t xml:space="preserve">Vehicle </t>
  </si>
  <si>
    <t>AA5</t>
  </si>
  <si>
    <t>Figure S2F</t>
  </si>
  <si>
    <t>Vehicle -PYR</t>
  </si>
  <si>
    <t>0.1 nM Rot -PYR</t>
  </si>
  <si>
    <t>1.5 nM Rot -PYR</t>
  </si>
  <si>
    <t>3.125 nM Rot -PYR</t>
  </si>
  <si>
    <t>6.25 nM Rot -PYR</t>
  </si>
  <si>
    <t>12.5 nM Rot -PYR</t>
  </si>
  <si>
    <t>25 nM Rot -PYR</t>
  </si>
  <si>
    <t>50 nM Rot -PYR</t>
  </si>
  <si>
    <t>50 nM Rot +PYR</t>
  </si>
  <si>
    <t>Vehicle +PYR</t>
  </si>
  <si>
    <t>5 uM AA5 -PYR</t>
  </si>
  <si>
    <t>5 uM AA5 +PYR</t>
  </si>
  <si>
    <t>Figure S1I</t>
  </si>
  <si>
    <t>Succinate</t>
  </si>
  <si>
    <t>Figure 3F</t>
  </si>
  <si>
    <t>eGFP 143B Vehicle</t>
  </si>
  <si>
    <t>eGFP 143B 50 nM Rotenone</t>
  </si>
  <si>
    <t>eGFP 143B 5 uM AA5</t>
  </si>
  <si>
    <t>eGFP 143B AA5+Rotenone</t>
  </si>
  <si>
    <t>cytoLbNOX 143B Vehicle</t>
  </si>
  <si>
    <t>cytoLbNOX 143B 50 nM Rotenone</t>
  </si>
  <si>
    <t>cytoLbNOX 143B 5 uM AA5</t>
  </si>
  <si>
    <t>cytoLbNOX 143B AA5+Rotenone</t>
  </si>
  <si>
    <t>mitoLbNOX 143B Vehicle</t>
  </si>
  <si>
    <t>mitoLbNOX 143B 50 nM Rotenone</t>
  </si>
  <si>
    <t>mitoLbNOX 143B 5 uM AA5</t>
  </si>
  <si>
    <t>mitoLbNOX 143B AA5+Rotenone</t>
  </si>
  <si>
    <t>M+0</t>
  </si>
  <si>
    <t>M+1</t>
  </si>
  <si>
    <t>M+2</t>
  </si>
  <si>
    <t>M+3</t>
  </si>
  <si>
    <t>M+4</t>
  </si>
  <si>
    <t>WT NT</t>
  </si>
  <si>
    <t>SLC NT</t>
  </si>
  <si>
    <t>WT 10 uM ASP</t>
  </si>
  <si>
    <t>WT 150 uM ASP</t>
  </si>
  <si>
    <t>WT 1000 uM ASP</t>
  </si>
  <si>
    <t xml:space="preserve">SLC1A3 10 ASP </t>
  </si>
  <si>
    <t>SLC1A3 150 ASP</t>
  </si>
  <si>
    <t>SLC1A3 1000 ASP</t>
  </si>
  <si>
    <t>Sum</t>
  </si>
  <si>
    <t>Fumarate</t>
  </si>
  <si>
    <t>Untr</t>
  </si>
  <si>
    <t>5 uM AA5</t>
  </si>
  <si>
    <t>Figure S1H</t>
  </si>
  <si>
    <t>AA5 -PYR</t>
  </si>
  <si>
    <t>Rotenone -PYR</t>
  </si>
  <si>
    <t>AA5 +PYR</t>
  </si>
  <si>
    <t>Rotenone +PYR</t>
  </si>
  <si>
    <t>WT UOK269 Q</t>
  </si>
  <si>
    <t>SDHB UOK269 Q</t>
  </si>
  <si>
    <t>NAD+</t>
  </si>
  <si>
    <t>NADH</t>
  </si>
  <si>
    <t>Figure S2G</t>
  </si>
  <si>
    <t>GOT1 KO DMSO</t>
  </si>
  <si>
    <t>GOT1 KO AA5</t>
  </si>
  <si>
    <t>GOT1 KO AA5+Rot</t>
  </si>
  <si>
    <t>GOT1 AB DMSO</t>
  </si>
  <si>
    <t>GOT1 AB AA5</t>
  </si>
  <si>
    <t>GOT1 AB AA5+Rot</t>
  </si>
  <si>
    <t>Figure 4I</t>
  </si>
  <si>
    <t>MPC1 KO DMSO</t>
  </si>
  <si>
    <t>MPC1 KO AA5</t>
  </si>
  <si>
    <t>MPC1 KO AA5+Rot</t>
  </si>
  <si>
    <t>MPC1 AB DMSO</t>
  </si>
  <si>
    <t>MPC1 AB AA5</t>
  </si>
  <si>
    <t>MPC1 AB AA5+Rot</t>
  </si>
  <si>
    <t>AKG</t>
  </si>
  <si>
    <t>Malate</t>
  </si>
  <si>
    <t>WT DMSO</t>
  </si>
  <si>
    <t>WT Rotenone</t>
  </si>
  <si>
    <t>SB2 SDHB AB DMSO</t>
  </si>
  <si>
    <t>SB2 SDHB AB Rotenone</t>
  </si>
  <si>
    <t>SB2 Early DMSO</t>
  </si>
  <si>
    <t>SB2 Early Rotenone</t>
  </si>
  <si>
    <t>SB2 Late DMSO</t>
  </si>
  <si>
    <t>SB2 Late Rotenone</t>
  </si>
  <si>
    <t>Figure 2B</t>
  </si>
  <si>
    <t>Figure 2G</t>
  </si>
  <si>
    <t>Figure S2C</t>
  </si>
  <si>
    <t>A549</t>
  </si>
  <si>
    <t>HCT116</t>
  </si>
  <si>
    <t>HEK293T</t>
  </si>
  <si>
    <t>TF-1</t>
  </si>
  <si>
    <t>Vehicle</t>
  </si>
  <si>
    <t>AA5+Rot</t>
  </si>
  <si>
    <t>Figure 3A</t>
  </si>
  <si>
    <t>AA5+Metformin</t>
  </si>
  <si>
    <t>F</t>
  </si>
  <si>
    <t>MDH1 KO DMSO</t>
  </si>
  <si>
    <t>WT UOK269 Glc</t>
  </si>
  <si>
    <t>SDHB UOK269 Glc</t>
  </si>
  <si>
    <t>GOT2 KO DMSO</t>
  </si>
  <si>
    <t>GOT2 KO AA5</t>
  </si>
  <si>
    <t>GOT2 KO AA5+Rot</t>
  </si>
  <si>
    <t>GOT2 AB DMSO</t>
  </si>
  <si>
    <t>GOT2 AB AA5</t>
  </si>
  <si>
    <t>GOT2 AB AA5+Rot</t>
  </si>
  <si>
    <t>MDH1 KO AA5</t>
  </si>
  <si>
    <t>MDH1 KO AA5+Rot</t>
  </si>
  <si>
    <t>MDH1 AB DMSO</t>
  </si>
  <si>
    <t>MDH1 AB AA5</t>
  </si>
  <si>
    <t>MDH1 AB AA5+Rot</t>
  </si>
  <si>
    <t>WT Rot</t>
  </si>
  <si>
    <t>SDHB KO DMSO</t>
  </si>
  <si>
    <t>SDHB KO Rot</t>
  </si>
  <si>
    <t>Rot</t>
  </si>
  <si>
    <t>Figure 4D</t>
  </si>
  <si>
    <t>Figure 4B</t>
  </si>
  <si>
    <t>Figure 4F</t>
  </si>
  <si>
    <t>WT DMSO Q</t>
  </si>
  <si>
    <t>SDHB KO DMSO Q</t>
  </si>
  <si>
    <t>WT Rot Q</t>
  </si>
  <si>
    <t>SDHB KO Rot Q</t>
  </si>
  <si>
    <t>WT DMSO Glc</t>
  </si>
  <si>
    <t>WT Rot Glc</t>
  </si>
  <si>
    <t>SDHB KO DMSO Glc</t>
  </si>
  <si>
    <t>SDHB KO Rot Glc</t>
  </si>
  <si>
    <t>WT BMS</t>
  </si>
  <si>
    <t>WT AA5</t>
  </si>
  <si>
    <t>WT AA5+Rot</t>
  </si>
  <si>
    <t>WT AA5+Rot+BMS</t>
  </si>
  <si>
    <t>PC KO DMSO</t>
  </si>
  <si>
    <t>PC AB DMSO</t>
  </si>
  <si>
    <t>Figure S3D</t>
  </si>
  <si>
    <t>ND</t>
  </si>
  <si>
    <t>Alanine</t>
  </si>
  <si>
    <t>Figure 4B (PYR)</t>
  </si>
  <si>
    <t>Figure 4B (AKB)</t>
  </si>
  <si>
    <t>WT UOK269 -DOX</t>
  </si>
  <si>
    <t>WT UOK269 +DOX</t>
  </si>
  <si>
    <t>SDHB UOK269 -DOX</t>
  </si>
  <si>
    <t>SDHB UOK269 +DOX</t>
  </si>
  <si>
    <t>Aspartate (ion counts, normalized to valine D8 Loading control)</t>
  </si>
  <si>
    <t>iNDI1 WT UOK269 -DOX</t>
  </si>
  <si>
    <t>iNDI1 WT UOK269 +DOX</t>
  </si>
  <si>
    <t>iNDI1 SDHB UOK269 -DOX</t>
  </si>
  <si>
    <t>iNDI1 SDHB UOK269 +DOX</t>
  </si>
  <si>
    <t>DMSO</t>
  </si>
  <si>
    <t>Rotenone</t>
  </si>
  <si>
    <t>Oligo</t>
  </si>
  <si>
    <t>AA5+Oligo</t>
  </si>
  <si>
    <t>Antim</t>
  </si>
  <si>
    <t>AA5+Antim</t>
  </si>
  <si>
    <t>AZD</t>
  </si>
  <si>
    <t>AA5+AZD</t>
  </si>
  <si>
    <t>N/F</t>
  </si>
  <si>
    <t>M+5</t>
  </si>
  <si>
    <t>M+6</t>
  </si>
  <si>
    <t>cis-Aconitate</t>
  </si>
  <si>
    <t>PC KO BMS</t>
  </si>
  <si>
    <t>PC KO Rot</t>
  </si>
  <si>
    <t>PC KO AA5</t>
  </si>
  <si>
    <t>PC KO AA5+Rot</t>
  </si>
  <si>
    <t>PC KO AA5+Rot+BMS</t>
  </si>
  <si>
    <t>PC AB BMS</t>
  </si>
  <si>
    <t>PC AB Rot</t>
  </si>
  <si>
    <t>PC AB AA5</t>
  </si>
  <si>
    <t>PC AB AA5+Rot</t>
  </si>
  <si>
    <t>PC AB AA5+Rot+BMS</t>
  </si>
  <si>
    <t>Aspartate (Glucose Tracing)</t>
  </si>
  <si>
    <t>Figure 6C</t>
  </si>
  <si>
    <t>Figure 6G</t>
  </si>
  <si>
    <t>Figure 5E</t>
  </si>
  <si>
    <t>Figure S6B</t>
  </si>
  <si>
    <t>Figure S6E</t>
  </si>
  <si>
    <t>Figure 7C</t>
  </si>
  <si>
    <t>Figure 8F</t>
  </si>
  <si>
    <t>Figure S8B</t>
  </si>
  <si>
    <t>Figure S8C</t>
  </si>
  <si>
    <t>Figure S8E</t>
  </si>
  <si>
    <t>Figure 1B</t>
  </si>
  <si>
    <t>Figure 1C</t>
  </si>
  <si>
    <t>Figures S1C, S1D</t>
  </si>
  <si>
    <t>Figure S1M</t>
  </si>
  <si>
    <t>Figure S1N</t>
  </si>
  <si>
    <t>Figure S1L</t>
  </si>
  <si>
    <t>See previous tab (Figure 1C)</t>
  </si>
  <si>
    <t>Supp 1</t>
  </si>
  <si>
    <t>Supp 2</t>
  </si>
  <si>
    <t>Figure S3C</t>
  </si>
  <si>
    <t>Figure S3E</t>
  </si>
  <si>
    <t>Figure 5C</t>
  </si>
  <si>
    <t>Figure 7D</t>
  </si>
  <si>
    <t>Figure S5B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</si>
</sst>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5"/>
      <name val="Arial"/>
      <family val="2"/>
    </font>
    <font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3" fillId="0" borderId="0" xfId="0" applyFo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5" fillId="0" borderId="0" xfId="0" applyFont="1"/>
    <xf numFmtId="0" fontId="7" fillId="0" borderId="0" xfId="0" applyFont="1"/>
    <xf numFmtId="0" fontId="8" fillId="0" borderId="0" xfId="0" applyFont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4" fillId="0" borderId="21" xfId="0" applyFont="1" applyBorder="1"/>
    <xf numFmtId="0" fontId="0" fillId="0" borderId="33" xfId="0" applyBorder="1"/>
    <xf numFmtId="0" fontId="0" fillId="0" borderId="34" xfId="0" applyBorder="1"/>
    <xf numFmtId="0" fontId="4" fillId="0" borderId="23" xfId="0" applyFont="1" applyBorder="1"/>
    <xf numFmtId="0" fontId="4" fillId="0" borderId="25" xfId="0" applyFont="1" applyBorder="1"/>
    <xf numFmtId="0" fontId="4" fillId="0" borderId="29" xfId="0" applyFont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6" fillId="0" borderId="21" xfId="0" applyFont="1" applyBorder="1"/>
    <xf numFmtId="0" fontId="6" fillId="0" borderId="7" xfId="0" applyFont="1" applyBorder="1"/>
    <xf numFmtId="0" fontId="6" fillId="0" borderId="9" xfId="0" applyFont="1" applyBorder="1"/>
    <xf numFmtId="0" fontId="6" fillId="0" borderId="13" xfId="0" applyFont="1" applyBorder="1"/>
    <xf numFmtId="0" fontId="6" fillId="0" borderId="15" xfId="0" applyFont="1" applyBorder="1"/>
    <xf numFmtId="0" fontId="6" fillId="0" borderId="22" xfId="0" applyFont="1" applyBorder="1"/>
    <xf numFmtId="0" fontId="6" fillId="0" borderId="24" xfId="0" applyFont="1" applyBorder="1"/>
    <xf numFmtId="0" fontId="6" fillId="0" borderId="28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2" xfId="0" applyFont="1" applyBorder="1"/>
    <xf numFmtId="0" fontId="9" fillId="0" borderId="8" xfId="0" applyFont="1" applyBorder="1"/>
    <xf numFmtId="0" fontId="9" fillId="0" borderId="10" xfId="0" applyFont="1" applyBorder="1"/>
    <xf numFmtId="0" fontId="0" fillId="2" borderId="31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18" xfId="0" applyFill="1" applyBorder="1"/>
    <xf numFmtId="0" fontId="0" fillId="2" borderId="32" xfId="0" applyFill="1" applyBorder="1"/>
    <xf numFmtId="0" fontId="9" fillId="0" borderId="6" xfId="0" applyFont="1" applyBorder="1"/>
    <xf numFmtId="0" fontId="9" fillId="0" borderId="22" xfId="0" applyFont="1" applyBorder="1"/>
    <xf numFmtId="0" fontId="9" fillId="0" borderId="24" xfId="0" applyFont="1" applyBorder="1"/>
    <xf numFmtId="0" fontId="9" fillId="0" borderId="26" xfId="0" applyFont="1" applyBorder="1"/>
    <xf numFmtId="0" fontId="9" fillId="0" borderId="28" xfId="0" applyFont="1" applyBorder="1"/>
    <xf numFmtId="0" fontId="9" fillId="0" borderId="14" xfId="0" applyFont="1" applyBorder="1"/>
    <xf numFmtId="0" fontId="9" fillId="0" borderId="30" xfId="0" applyFont="1" applyBorder="1"/>
    <xf numFmtId="0" fontId="9" fillId="0" borderId="0" xfId="0" applyFont="1"/>
    <xf numFmtId="0" fontId="6" fillId="0" borderId="9" xfId="0" applyFont="1" applyBorder="1" applyAlignment="1">
      <alignment horizontal="right"/>
    </xf>
    <xf numFmtId="0" fontId="6" fillId="0" borderId="30" xfId="0" applyFont="1" applyBorder="1" applyAlignment="1">
      <alignment horizontal="right"/>
    </xf>
    <xf numFmtId="1" fontId="0" fillId="0" borderId="22" xfId="0" applyNumberFormat="1" applyBorder="1"/>
    <xf numFmtId="1" fontId="0" fillId="0" borderId="24" xfId="0" applyNumberFormat="1" applyBorder="1"/>
    <xf numFmtId="1" fontId="0" fillId="0" borderId="26" xfId="0" applyNumberFormat="1" applyBorder="1"/>
    <xf numFmtId="1" fontId="0" fillId="0" borderId="28" xfId="0" applyNumberFormat="1" applyBorder="1"/>
    <xf numFmtId="1" fontId="0" fillId="0" borderId="30" xfId="0" applyNumberFormat="1" applyBorder="1"/>
    <xf numFmtId="0" fontId="9" fillId="0" borderId="9" xfId="0" applyFont="1" applyBorder="1"/>
    <xf numFmtId="0" fontId="9" fillId="0" borderId="27" xfId="0" applyFont="1" applyBorder="1"/>
    <xf numFmtId="0" fontId="9" fillId="0" borderId="23" xfId="0" applyFont="1" applyBorder="1"/>
    <xf numFmtId="0" fontId="10" fillId="0" borderId="0" xfId="0" applyFont="1"/>
    <xf numFmtId="0" fontId="10" fillId="0" borderId="7" xfId="0" applyFont="1" applyBorder="1"/>
    <xf numFmtId="0" fontId="10" fillId="0" borderId="9" xfId="0" applyFont="1" applyBorder="1"/>
    <xf numFmtId="0" fontId="10" fillId="0" borderId="15" xfId="0" applyFont="1" applyBorder="1"/>
    <xf numFmtId="0" fontId="0" fillId="2" borderId="0" xfId="0" applyFill="1"/>
    <xf numFmtId="0" fontId="0" fillId="2" borderId="33" xfId="0" applyFill="1" applyBorder="1"/>
    <xf numFmtId="0" fontId="0" fillId="2" borderId="16" xfId="0" applyFill="1" applyBorder="1"/>
    <xf numFmtId="0" fontId="0" fillId="2" borderId="17" xfId="0" applyFill="1" applyBorder="1"/>
    <xf numFmtId="0" fontId="10" fillId="0" borderId="13" xfId="0" applyFont="1" applyBorder="1"/>
    <xf numFmtId="0" fontId="10" fillId="0" borderId="11" xfId="0" applyFont="1" applyBorder="1"/>
    <xf numFmtId="0" fontId="10" fillId="0" borderId="22" xfId="0" applyFont="1" applyBorder="1"/>
    <xf numFmtId="0" fontId="10" fillId="0" borderId="24" xfId="0" applyFont="1" applyBorder="1"/>
    <xf numFmtId="0" fontId="10" fillId="0" borderId="28" xfId="0" applyFont="1" applyBorder="1"/>
    <xf numFmtId="0" fontId="10" fillId="0" borderId="26" xfId="0" applyFont="1" applyBorder="1"/>
    <xf numFmtId="0" fontId="10" fillId="0" borderId="30" xfId="0" applyFont="1" applyBorder="1"/>
    <xf numFmtId="0" fontId="1" fillId="2" borderId="0" xfId="0" applyFont="1" applyFill="1"/>
    <xf numFmtId="0" fontId="0" fillId="0" borderId="0" xfId="0" applyBorder="1"/>
    <xf numFmtId="0" fontId="1" fillId="0" borderId="0" xfId="0" applyFont="1" applyBorder="1"/>
    <xf numFmtId="0" fontId="0" fillId="2" borderId="22" xfId="0" applyFill="1" applyBorder="1"/>
    <xf numFmtId="0" fontId="0" fillId="2" borderId="24" xfId="0" applyFill="1" applyBorder="1"/>
    <xf numFmtId="0" fontId="0" fillId="2" borderId="30" xfId="0" applyFill="1" applyBorder="1"/>
    <xf numFmtId="0" fontId="0" fillId="2" borderId="26" xfId="0" applyFill="1" applyBorder="1"/>
    <xf numFmtId="0" fontId="0" fillId="2" borderId="2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0FBAD-E84C-0E41-BF4D-A9ED561B5521}">
  <dimension ref="A1:I37"/>
  <sheetViews>
    <sheetView workbookViewId="0">
      <selection activeCell="N14" sqref="N14"/>
    </sheetView>
  </sheetViews>
  <sheetFormatPr baseColWidth="10" defaultRowHeight="16" x14ac:dyDescent="0.2"/>
  <cols>
    <col min="1" max="1" width="14.33203125" bestFit="1" customWidth="1"/>
    <col min="4" max="4" width="17.33203125" customWidth="1"/>
    <col min="7" max="7" width="14.33203125" bestFit="1" customWidth="1"/>
  </cols>
  <sheetData>
    <row r="1" spans="1:9" ht="17" thickBot="1" x14ac:dyDescent="0.25">
      <c r="A1" s="1" t="s">
        <v>177</v>
      </c>
      <c r="B1" s="3" t="s">
        <v>2</v>
      </c>
      <c r="D1" s="2" t="s">
        <v>178</v>
      </c>
      <c r="E1" s="3" t="s">
        <v>2</v>
      </c>
      <c r="G1" s="1" t="s">
        <v>0</v>
      </c>
      <c r="H1" s="1" t="s">
        <v>57</v>
      </c>
      <c r="I1" s="1" t="s">
        <v>58</v>
      </c>
    </row>
    <row r="2" spans="1:9" x14ac:dyDescent="0.2">
      <c r="A2" s="8" t="s">
        <v>6</v>
      </c>
      <c r="B2" s="28">
        <v>188566077</v>
      </c>
      <c r="D2" s="8" t="s">
        <v>6</v>
      </c>
      <c r="E2" s="28">
        <v>377848310</v>
      </c>
      <c r="G2" s="8" t="s">
        <v>6</v>
      </c>
      <c r="H2" s="37">
        <v>1881865</v>
      </c>
      <c r="I2" s="9">
        <v>1299343</v>
      </c>
    </row>
    <row r="3" spans="1:9" x14ac:dyDescent="0.2">
      <c r="A3" s="10" t="s">
        <v>6</v>
      </c>
      <c r="B3" s="30">
        <v>190508710</v>
      </c>
      <c r="D3" s="10" t="s">
        <v>6</v>
      </c>
      <c r="E3" s="30">
        <v>371314524</v>
      </c>
      <c r="G3" s="10" t="s">
        <v>6</v>
      </c>
      <c r="H3" s="22">
        <v>1913020</v>
      </c>
      <c r="I3" s="11">
        <v>1393511</v>
      </c>
    </row>
    <row r="4" spans="1:9" x14ac:dyDescent="0.2">
      <c r="A4" s="12" t="s">
        <v>6</v>
      </c>
      <c r="B4" s="32">
        <v>192106228</v>
      </c>
      <c r="D4" s="12" t="s">
        <v>6</v>
      </c>
      <c r="E4" s="32">
        <v>388740614</v>
      </c>
      <c r="G4" s="12" t="s">
        <v>6</v>
      </c>
      <c r="H4" s="23">
        <v>1941484</v>
      </c>
      <c r="I4" s="13">
        <v>1548362</v>
      </c>
    </row>
    <row r="5" spans="1:9" x14ac:dyDescent="0.2">
      <c r="A5" s="14" t="s">
        <v>13</v>
      </c>
      <c r="B5" s="30">
        <v>11539215</v>
      </c>
      <c r="D5" s="14" t="s">
        <v>7</v>
      </c>
      <c r="E5" s="34">
        <v>408740302</v>
      </c>
      <c r="G5" s="14" t="s">
        <v>13</v>
      </c>
      <c r="H5" s="21">
        <v>1308305</v>
      </c>
      <c r="I5" s="15">
        <v>2888134</v>
      </c>
    </row>
    <row r="6" spans="1:9" x14ac:dyDescent="0.2">
      <c r="A6" s="10" t="s">
        <v>13</v>
      </c>
      <c r="B6" s="30">
        <v>12735838</v>
      </c>
      <c r="D6" s="10" t="s">
        <v>7</v>
      </c>
      <c r="E6" s="30">
        <v>439824344</v>
      </c>
      <c r="G6" s="10" t="s">
        <v>13</v>
      </c>
      <c r="H6" s="22">
        <v>1584269</v>
      </c>
      <c r="I6" s="11">
        <v>3401700</v>
      </c>
    </row>
    <row r="7" spans="1:9" x14ac:dyDescent="0.2">
      <c r="A7" s="12" t="s">
        <v>13</v>
      </c>
      <c r="B7" s="32">
        <v>13412946</v>
      </c>
      <c r="D7" s="12" t="s">
        <v>7</v>
      </c>
      <c r="E7" s="32">
        <v>320077125</v>
      </c>
      <c r="G7" s="12" t="s">
        <v>13</v>
      </c>
      <c r="H7" s="23">
        <v>1494019</v>
      </c>
      <c r="I7" s="13">
        <v>3198222</v>
      </c>
    </row>
    <row r="8" spans="1:9" x14ac:dyDescent="0.2">
      <c r="A8" s="59" t="s">
        <v>16</v>
      </c>
      <c r="B8" s="30">
        <v>16409735</v>
      </c>
      <c r="D8" s="14" t="s">
        <v>8</v>
      </c>
      <c r="E8" s="34">
        <v>305216294</v>
      </c>
      <c r="G8" s="59" t="s">
        <v>16</v>
      </c>
      <c r="H8" s="21">
        <v>2098898</v>
      </c>
      <c r="I8" s="15">
        <v>1333188</v>
      </c>
    </row>
    <row r="9" spans="1:9" x14ac:dyDescent="0.2">
      <c r="A9" s="60" t="s">
        <v>16</v>
      </c>
      <c r="B9" s="30">
        <v>18464424</v>
      </c>
      <c r="D9" s="10" t="s">
        <v>8</v>
      </c>
      <c r="E9" s="30">
        <v>301642298</v>
      </c>
      <c r="G9" s="60" t="s">
        <v>16</v>
      </c>
      <c r="H9" s="22">
        <v>2460283</v>
      </c>
      <c r="I9" s="11">
        <v>1698861</v>
      </c>
    </row>
    <row r="10" spans="1:9" x14ac:dyDescent="0.2">
      <c r="A10" s="61" t="s">
        <v>16</v>
      </c>
      <c r="B10" s="32">
        <v>17258208</v>
      </c>
      <c r="D10" s="12" t="s">
        <v>8</v>
      </c>
      <c r="E10" s="32">
        <v>299008911</v>
      </c>
      <c r="G10" s="61" t="s">
        <v>16</v>
      </c>
      <c r="H10" s="23">
        <v>1758395</v>
      </c>
      <c r="I10" s="13">
        <v>1332915</v>
      </c>
    </row>
    <row r="11" spans="1:9" x14ac:dyDescent="0.2">
      <c r="A11" s="14" t="s">
        <v>15</v>
      </c>
      <c r="B11" s="30">
        <v>287097650</v>
      </c>
      <c r="D11" s="14" t="s">
        <v>9</v>
      </c>
      <c r="E11" s="34">
        <v>361409012</v>
      </c>
      <c r="G11" s="14" t="s">
        <v>15</v>
      </c>
      <c r="H11" s="21">
        <v>2458205</v>
      </c>
      <c r="I11" s="15">
        <v>1478097</v>
      </c>
    </row>
    <row r="12" spans="1:9" x14ac:dyDescent="0.2">
      <c r="A12" s="10" t="s">
        <v>15</v>
      </c>
      <c r="B12" s="30">
        <v>295374556</v>
      </c>
      <c r="D12" s="10" t="s">
        <v>9</v>
      </c>
      <c r="E12" s="30">
        <v>302854167</v>
      </c>
      <c r="G12" s="10" t="s">
        <v>15</v>
      </c>
      <c r="H12" s="22">
        <v>2110448</v>
      </c>
      <c r="I12" s="11">
        <v>1408912</v>
      </c>
    </row>
    <row r="13" spans="1:9" x14ac:dyDescent="0.2">
      <c r="A13" s="12" t="s">
        <v>15</v>
      </c>
      <c r="B13" s="32">
        <v>306492453</v>
      </c>
      <c r="D13" s="12" t="s">
        <v>9</v>
      </c>
      <c r="E13" s="32">
        <v>245578726</v>
      </c>
      <c r="G13" s="12" t="s">
        <v>15</v>
      </c>
      <c r="H13" s="23">
        <v>2301603</v>
      </c>
      <c r="I13" s="13">
        <v>1474477</v>
      </c>
    </row>
    <row r="14" spans="1:9" x14ac:dyDescent="0.2">
      <c r="A14" s="14" t="s">
        <v>14</v>
      </c>
      <c r="B14" s="30">
        <v>166325669</v>
      </c>
      <c r="D14" s="14" t="s">
        <v>10</v>
      </c>
      <c r="E14" s="34">
        <v>151569640</v>
      </c>
      <c r="G14" s="14" t="s">
        <v>14</v>
      </c>
      <c r="H14" s="21">
        <v>1925203</v>
      </c>
      <c r="I14" s="15">
        <v>1836936</v>
      </c>
    </row>
    <row r="15" spans="1:9" x14ac:dyDescent="0.2">
      <c r="A15" s="10" t="s">
        <v>14</v>
      </c>
      <c r="B15" s="30">
        <v>171445336</v>
      </c>
      <c r="D15" s="10" t="s">
        <v>10</v>
      </c>
      <c r="E15" s="30">
        <v>170414632</v>
      </c>
      <c r="G15" s="10" t="s">
        <v>14</v>
      </c>
      <c r="H15" s="22">
        <v>2165517</v>
      </c>
      <c r="I15" s="11">
        <v>2173094</v>
      </c>
    </row>
    <row r="16" spans="1:9" x14ac:dyDescent="0.2">
      <c r="A16" s="12" t="s">
        <v>14</v>
      </c>
      <c r="B16" s="32">
        <v>177921749</v>
      </c>
      <c r="D16" s="12" t="s">
        <v>10</v>
      </c>
      <c r="E16" s="32">
        <v>160744858</v>
      </c>
      <c r="G16" s="12" t="s">
        <v>14</v>
      </c>
      <c r="H16" s="23">
        <v>2195482</v>
      </c>
      <c r="I16" s="13">
        <v>2118272</v>
      </c>
    </row>
    <row r="17" spans="1:9" x14ac:dyDescent="0.2">
      <c r="A17" s="10" t="s">
        <v>17</v>
      </c>
      <c r="B17" s="30">
        <v>34499974</v>
      </c>
      <c r="D17" s="14" t="s">
        <v>11</v>
      </c>
      <c r="E17" s="34">
        <v>127178103</v>
      </c>
      <c r="G17" s="10" t="s">
        <v>17</v>
      </c>
      <c r="H17" s="22">
        <v>2726706</v>
      </c>
      <c r="I17" s="11">
        <v>829935</v>
      </c>
    </row>
    <row r="18" spans="1:9" x14ac:dyDescent="0.2">
      <c r="A18" s="10" t="s">
        <v>17</v>
      </c>
      <c r="B18" s="30">
        <v>33334607</v>
      </c>
      <c r="D18" s="10" t="s">
        <v>11</v>
      </c>
      <c r="E18" s="30">
        <v>96343638</v>
      </c>
      <c r="G18" s="10" t="s">
        <v>17</v>
      </c>
      <c r="H18" s="22">
        <v>2627320</v>
      </c>
      <c r="I18" s="11">
        <v>776248</v>
      </c>
    </row>
    <row r="19" spans="1:9" ht="17" thickBot="1" x14ac:dyDescent="0.25">
      <c r="A19" s="16" t="s">
        <v>17</v>
      </c>
      <c r="B19" s="36">
        <v>32662035</v>
      </c>
      <c r="D19" s="12" t="s">
        <v>11</v>
      </c>
      <c r="E19" s="32">
        <v>81014838</v>
      </c>
      <c r="G19" s="16" t="s">
        <v>17</v>
      </c>
      <c r="H19" s="38">
        <v>2677029</v>
      </c>
      <c r="I19" s="17">
        <v>736168</v>
      </c>
    </row>
    <row r="20" spans="1:9" x14ac:dyDescent="0.2">
      <c r="D20" s="14" t="s">
        <v>12</v>
      </c>
      <c r="E20" s="34">
        <v>61401925</v>
      </c>
    </row>
    <row r="21" spans="1:9" x14ac:dyDescent="0.2">
      <c r="D21" s="10" t="s">
        <v>12</v>
      </c>
      <c r="E21" s="30">
        <v>64297768</v>
      </c>
    </row>
    <row r="22" spans="1:9" x14ac:dyDescent="0.2">
      <c r="D22" s="12" t="s">
        <v>12</v>
      </c>
      <c r="E22" s="32">
        <v>74842522</v>
      </c>
    </row>
    <row r="23" spans="1:9" x14ac:dyDescent="0.2">
      <c r="D23" s="14" t="s">
        <v>13</v>
      </c>
      <c r="E23" s="34">
        <v>37717492</v>
      </c>
    </row>
    <row r="24" spans="1:9" x14ac:dyDescent="0.2">
      <c r="D24" s="10" t="s">
        <v>13</v>
      </c>
      <c r="E24" s="30">
        <v>40922993</v>
      </c>
    </row>
    <row r="25" spans="1:9" x14ac:dyDescent="0.2">
      <c r="D25" s="12" t="s">
        <v>13</v>
      </c>
      <c r="E25" s="32">
        <v>41626277</v>
      </c>
    </row>
    <row r="26" spans="1:9" x14ac:dyDescent="0.2">
      <c r="D26" s="14" t="s">
        <v>14</v>
      </c>
      <c r="E26" s="34">
        <v>400293842</v>
      </c>
    </row>
    <row r="27" spans="1:9" x14ac:dyDescent="0.2">
      <c r="D27" s="10" t="s">
        <v>14</v>
      </c>
      <c r="E27" s="30">
        <v>410697003</v>
      </c>
    </row>
    <row r="28" spans="1:9" x14ac:dyDescent="0.2">
      <c r="D28" s="12" t="s">
        <v>14</v>
      </c>
      <c r="E28" s="32">
        <v>405177173</v>
      </c>
    </row>
    <row r="29" spans="1:9" x14ac:dyDescent="0.2">
      <c r="D29" s="14" t="s">
        <v>15</v>
      </c>
      <c r="E29" s="34">
        <v>589316643</v>
      </c>
    </row>
    <row r="30" spans="1:9" x14ac:dyDescent="0.2">
      <c r="D30" s="10" t="s">
        <v>15</v>
      </c>
      <c r="E30" s="30">
        <v>534574741</v>
      </c>
    </row>
    <row r="31" spans="1:9" x14ac:dyDescent="0.2">
      <c r="D31" s="12" t="s">
        <v>15</v>
      </c>
      <c r="E31" s="32">
        <v>479032545</v>
      </c>
    </row>
    <row r="32" spans="1:9" x14ac:dyDescent="0.2">
      <c r="D32" s="14" t="s">
        <v>16</v>
      </c>
      <c r="E32" s="34">
        <v>27360790</v>
      </c>
    </row>
    <row r="33" spans="4:5" x14ac:dyDescent="0.2">
      <c r="D33" s="10" t="s">
        <v>16</v>
      </c>
      <c r="E33" s="30">
        <v>25067944</v>
      </c>
    </row>
    <row r="34" spans="4:5" x14ac:dyDescent="0.2">
      <c r="D34" s="12" t="s">
        <v>16</v>
      </c>
      <c r="E34" s="32">
        <v>54988362</v>
      </c>
    </row>
    <row r="35" spans="4:5" x14ac:dyDescent="0.2">
      <c r="D35" s="10" t="s">
        <v>17</v>
      </c>
      <c r="E35" s="30">
        <v>81521398</v>
      </c>
    </row>
    <row r="36" spans="4:5" x14ac:dyDescent="0.2">
      <c r="D36" s="10" t="s">
        <v>17</v>
      </c>
      <c r="E36" s="30">
        <v>87233660</v>
      </c>
    </row>
    <row r="37" spans="4:5" ht="17" thickBot="1" x14ac:dyDescent="0.25">
      <c r="D37" s="16" t="s">
        <v>17</v>
      </c>
      <c r="E37" s="36">
        <v>83334910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86A05-37C7-F145-9CC1-088EA02BE5F1}">
  <dimension ref="B3:E28"/>
  <sheetViews>
    <sheetView tabSelected="1" workbookViewId="0">
      <selection activeCell="G13" sqref="G13"/>
    </sheetView>
  </sheetViews>
  <sheetFormatPr baseColWidth="10" defaultRowHeight="16" x14ac:dyDescent="0.2"/>
  <cols>
    <col min="3" max="3" width="16.5" bestFit="1" customWidth="1"/>
  </cols>
  <sheetData>
    <row r="3" spans="2:5" x14ac:dyDescent="0.2">
      <c r="B3" s="74"/>
      <c r="C3" s="74"/>
      <c r="D3" s="74"/>
      <c r="E3" s="74"/>
    </row>
    <row r="4" spans="2:5" x14ac:dyDescent="0.2">
      <c r="B4" s="74"/>
      <c r="C4" s="74"/>
      <c r="D4" s="74"/>
      <c r="E4" s="74"/>
    </row>
    <row r="5" spans="2:5" ht="17" thickBot="1" x14ac:dyDescent="0.25">
      <c r="B5" s="74"/>
      <c r="C5" s="26" t="s">
        <v>190</v>
      </c>
      <c r="D5" s="26" t="s">
        <v>132</v>
      </c>
      <c r="E5" s="74"/>
    </row>
    <row r="6" spans="2:5" x14ac:dyDescent="0.2">
      <c r="B6" s="74"/>
      <c r="C6" s="67" t="s">
        <v>67</v>
      </c>
      <c r="D6" s="68">
        <v>2206321</v>
      </c>
      <c r="E6" s="74"/>
    </row>
    <row r="7" spans="2:5" x14ac:dyDescent="0.2">
      <c r="B7" s="74"/>
      <c r="C7" s="60" t="s">
        <v>67</v>
      </c>
      <c r="D7" s="69">
        <v>1850489</v>
      </c>
      <c r="E7" s="74"/>
    </row>
    <row r="8" spans="2:5" x14ac:dyDescent="0.2">
      <c r="B8" s="74"/>
      <c r="C8" s="61" t="s">
        <v>67</v>
      </c>
      <c r="D8" s="69">
        <v>1834479</v>
      </c>
      <c r="E8" s="74"/>
    </row>
    <row r="9" spans="2:5" x14ac:dyDescent="0.2">
      <c r="B9" s="74"/>
      <c r="C9" s="60" t="s">
        <v>68</v>
      </c>
      <c r="D9" s="71">
        <v>1096247</v>
      </c>
      <c r="E9" s="74"/>
    </row>
    <row r="10" spans="2:5" x14ac:dyDescent="0.2">
      <c r="B10" s="74"/>
      <c r="C10" s="60" t="s">
        <v>68</v>
      </c>
      <c r="D10" s="69">
        <v>1163950</v>
      </c>
      <c r="E10" s="74"/>
    </row>
    <row r="11" spans="2:5" x14ac:dyDescent="0.2">
      <c r="B11" s="74"/>
      <c r="C11" s="61" t="s">
        <v>68</v>
      </c>
      <c r="D11" s="70">
        <v>1863451</v>
      </c>
      <c r="E11" s="74"/>
    </row>
    <row r="12" spans="2:5" x14ac:dyDescent="0.2">
      <c r="B12" s="74"/>
      <c r="C12" s="60" t="s">
        <v>69</v>
      </c>
      <c r="D12" s="69">
        <v>1803797</v>
      </c>
      <c r="E12" s="74"/>
    </row>
    <row r="13" spans="2:5" x14ac:dyDescent="0.2">
      <c r="B13" s="74"/>
      <c r="C13" s="60" t="s">
        <v>69</v>
      </c>
      <c r="D13" s="69">
        <v>1713790</v>
      </c>
      <c r="E13" s="74"/>
    </row>
    <row r="14" spans="2:5" x14ac:dyDescent="0.2">
      <c r="B14" s="74"/>
      <c r="C14" s="61" t="s">
        <v>69</v>
      </c>
      <c r="D14" s="70">
        <v>1630991</v>
      </c>
      <c r="E14" s="74"/>
    </row>
    <row r="15" spans="2:5" x14ac:dyDescent="0.2">
      <c r="B15" s="74"/>
      <c r="C15" s="60" t="s">
        <v>70</v>
      </c>
      <c r="D15" s="69">
        <v>82187857</v>
      </c>
      <c r="E15" s="74"/>
    </row>
    <row r="16" spans="2:5" x14ac:dyDescent="0.2">
      <c r="B16" s="74"/>
      <c r="C16" s="60" t="s">
        <v>70</v>
      </c>
      <c r="D16" s="69">
        <v>63022064</v>
      </c>
      <c r="E16" s="74"/>
    </row>
    <row r="17" spans="2:5" x14ac:dyDescent="0.2">
      <c r="B17" s="74"/>
      <c r="C17" s="61" t="s">
        <v>70</v>
      </c>
      <c r="D17" s="70">
        <v>64903739</v>
      </c>
      <c r="E17" s="74"/>
    </row>
    <row r="18" spans="2:5" x14ac:dyDescent="0.2">
      <c r="B18" s="74"/>
      <c r="C18" s="60" t="s">
        <v>71</v>
      </c>
      <c r="D18" s="69">
        <v>47360533</v>
      </c>
      <c r="E18" s="74"/>
    </row>
    <row r="19" spans="2:5" x14ac:dyDescent="0.2">
      <c r="B19" s="74"/>
      <c r="C19" s="60" t="s">
        <v>71</v>
      </c>
      <c r="D19" s="69">
        <v>35446571</v>
      </c>
      <c r="E19" s="74"/>
    </row>
    <row r="20" spans="2:5" x14ac:dyDescent="0.2">
      <c r="B20" s="74"/>
      <c r="C20" s="61" t="s">
        <v>71</v>
      </c>
      <c r="D20" s="70">
        <v>38229854</v>
      </c>
      <c r="E20" s="74"/>
    </row>
    <row r="21" spans="2:5" x14ac:dyDescent="0.2">
      <c r="B21" s="74"/>
      <c r="C21" s="60" t="s">
        <v>72</v>
      </c>
      <c r="D21" s="69">
        <v>65980689</v>
      </c>
      <c r="E21" s="74"/>
    </row>
    <row r="22" spans="2:5" x14ac:dyDescent="0.2">
      <c r="B22" s="74"/>
      <c r="C22" s="60" t="s">
        <v>72</v>
      </c>
      <c r="D22" s="69">
        <v>72356067</v>
      </c>
      <c r="E22" s="74"/>
    </row>
    <row r="23" spans="2:5" ht="17" thickBot="1" x14ac:dyDescent="0.25">
      <c r="B23" s="74"/>
      <c r="C23" s="72" t="s">
        <v>72</v>
      </c>
      <c r="D23" s="73">
        <v>65011134</v>
      </c>
      <c r="E23" s="74"/>
    </row>
    <row r="24" spans="2:5" x14ac:dyDescent="0.2">
      <c r="B24" s="74"/>
      <c r="C24" s="74"/>
      <c r="D24" s="74"/>
      <c r="E24" s="74"/>
    </row>
    <row r="25" spans="2:5" x14ac:dyDescent="0.2">
      <c r="B25" s="74"/>
      <c r="C25" s="74"/>
      <c r="D25" s="74"/>
      <c r="E25" s="74"/>
    </row>
    <row r="26" spans="2:5" x14ac:dyDescent="0.2">
      <c r="B26" s="74"/>
      <c r="C26" s="74"/>
      <c r="D26" s="74"/>
      <c r="E26" s="74"/>
    </row>
    <row r="27" spans="2:5" x14ac:dyDescent="0.2">
      <c r="B27" s="74"/>
      <c r="C27" s="74"/>
      <c r="D27" s="74"/>
      <c r="E27" s="74"/>
    </row>
    <row r="28" spans="2:5" x14ac:dyDescent="0.2">
      <c r="B28" s="74"/>
      <c r="C28" s="74"/>
      <c r="D28" s="74"/>
      <c r="E28" s="7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D68F4-87AC-534A-B7E3-059EEC56D481}">
  <dimension ref="B2:G22"/>
  <sheetViews>
    <sheetView workbookViewId="0">
      <selection activeCell="E4" sqref="E4"/>
    </sheetView>
  </sheetViews>
  <sheetFormatPr baseColWidth="10" defaultRowHeight="16" x14ac:dyDescent="0.2"/>
  <cols>
    <col min="2" max="2" width="16.5" bestFit="1" customWidth="1"/>
    <col min="5" max="5" width="16.5" bestFit="1" customWidth="1"/>
    <col min="9" max="9" width="16.5" bestFit="1" customWidth="1"/>
  </cols>
  <sheetData>
    <row r="2" spans="2:7" x14ac:dyDescent="0.2">
      <c r="B2" s="1"/>
      <c r="C2" s="1"/>
      <c r="E2" s="1"/>
      <c r="F2" s="1"/>
      <c r="G2" s="1"/>
    </row>
    <row r="4" spans="2:7" ht="17" thickBot="1" x14ac:dyDescent="0.25">
      <c r="B4" s="1" t="s">
        <v>167</v>
      </c>
      <c r="C4" s="1" t="s">
        <v>2</v>
      </c>
      <c r="E4" s="1" t="s">
        <v>168</v>
      </c>
      <c r="F4" s="1" t="s">
        <v>2</v>
      </c>
    </row>
    <row r="5" spans="2:7" x14ac:dyDescent="0.2">
      <c r="B5" s="8" t="s">
        <v>98</v>
      </c>
      <c r="C5" s="28">
        <v>434391162</v>
      </c>
      <c r="E5" s="8" t="s">
        <v>60</v>
      </c>
      <c r="F5" s="28">
        <v>968030075</v>
      </c>
    </row>
    <row r="6" spans="2:7" x14ac:dyDescent="0.2">
      <c r="B6" s="10" t="s">
        <v>98</v>
      </c>
      <c r="C6" s="30">
        <v>473775483</v>
      </c>
      <c r="E6" s="10" t="s">
        <v>60</v>
      </c>
      <c r="F6" s="30">
        <v>1021416070</v>
      </c>
    </row>
    <row r="7" spans="2:7" x14ac:dyDescent="0.2">
      <c r="B7" s="12" t="s">
        <v>98</v>
      </c>
      <c r="C7" s="32">
        <v>390677351</v>
      </c>
      <c r="E7" s="12" t="s">
        <v>60</v>
      </c>
      <c r="F7" s="32">
        <v>959092867</v>
      </c>
    </row>
    <row r="8" spans="2:7" x14ac:dyDescent="0.2">
      <c r="B8" s="10" t="s">
        <v>99</v>
      </c>
      <c r="C8" s="30">
        <v>53563566</v>
      </c>
      <c r="E8" s="14" t="s">
        <v>61</v>
      </c>
      <c r="F8" s="34">
        <v>85328512</v>
      </c>
    </row>
    <row r="9" spans="2:7" x14ac:dyDescent="0.2">
      <c r="B9" s="10" t="s">
        <v>99</v>
      </c>
      <c r="C9" s="30">
        <v>48101655</v>
      </c>
      <c r="E9" s="10" t="s">
        <v>61</v>
      </c>
      <c r="F9" s="30">
        <v>93086002</v>
      </c>
    </row>
    <row r="10" spans="2:7" x14ac:dyDescent="0.2">
      <c r="B10" s="10" t="s">
        <v>99</v>
      </c>
      <c r="C10" s="30">
        <v>39956429</v>
      </c>
      <c r="E10" s="12" t="s">
        <v>61</v>
      </c>
      <c r="F10" s="32">
        <v>106087132</v>
      </c>
    </row>
    <row r="11" spans="2:7" x14ac:dyDescent="0.2">
      <c r="B11" s="14" t="s">
        <v>100</v>
      </c>
      <c r="C11" s="34">
        <v>93004552</v>
      </c>
      <c r="E11" s="14" t="s">
        <v>62</v>
      </c>
      <c r="F11" s="34">
        <v>51754372</v>
      </c>
    </row>
    <row r="12" spans="2:7" x14ac:dyDescent="0.2">
      <c r="B12" s="10" t="s">
        <v>100</v>
      </c>
      <c r="C12" s="30">
        <v>96704368</v>
      </c>
      <c r="E12" s="10" t="s">
        <v>62</v>
      </c>
      <c r="F12" s="30">
        <v>65727371</v>
      </c>
    </row>
    <row r="13" spans="2:7" x14ac:dyDescent="0.2">
      <c r="B13" s="12" t="s">
        <v>100</v>
      </c>
      <c r="C13" s="32">
        <v>94133393</v>
      </c>
      <c r="E13" s="12" t="s">
        <v>62</v>
      </c>
      <c r="F13" s="32">
        <v>71358425</v>
      </c>
    </row>
    <row r="14" spans="2:7" x14ac:dyDescent="0.2">
      <c r="B14" s="10" t="s">
        <v>101</v>
      </c>
      <c r="C14" s="30">
        <v>620403347</v>
      </c>
      <c r="E14" s="14" t="s">
        <v>63</v>
      </c>
      <c r="F14" s="34">
        <v>734943646</v>
      </c>
    </row>
    <row r="15" spans="2:7" x14ac:dyDescent="0.2">
      <c r="B15" s="10" t="s">
        <v>101</v>
      </c>
      <c r="C15" s="30">
        <v>612860856</v>
      </c>
      <c r="E15" s="10" t="s">
        <v>63</v>
      </c>
      <c r="F15" s="30">
        <v>694450991</v>
      </c>
    </row>
    <row r="16" spans="2:7" x14ac:dyDescent="0.2">
      <c r="B16" s="10" t="s">
        <v>101</v>
      </c>
      <c r="C16" s="30">
        <v>564156832</v>
      </c>
      <c r="E16" s="12" t="s">
        <v>63</v>
      </c>
      <c r="F16" s="32">
        <v>711307637</v>
      </c>
    </row>
    <row r="17" spans="2:6" x14ac:dyDescent="0.2">
      <c r="B17" s="14" t="s">
        <v>102</v>
      </c>
      <c r="C17" s="34">
        <v>78051974</v>
      </c>
      <c r="E17" s="14" t="s">
        <v>64</v>
      </c>
      <c r="F17" s="34">
        <v>60442727</v>
      </c>
    </row>
    <row r="18" spans="2:6" x14ac:dyDescent="0.2">
      <c r="B18" s="10" t="s">
        <v>102</v>
      </c>
      <c r="C18" s="30">
        <v>72284054</v>
      </c>
      <c r="E18" s="10" t="s">
        <v>64</v>
      </c>
      <c r="F18" s="30">
        <v>61561559</v>
      </c>
    </row>
    <row r="19" spans="2:6" x14ac:dyDescent="0.2">
      <c r="B19" s="12" t="s">
        <v>102</v>
      </c>
      <c r="C19" s="32">
        <v>67142231</v>
      </c>
      <c r="E19" s="12" t="s">
        <v>64</v>
      </c>
      <c r="F19" s="32">
        <v>64003572</v>
      </c>
    </row>
    <row r="20" spans="2:6" x14ac:dyDescent="0.2">
      <c r="B20" s="10" t="s">
        <v>103</v>
      </c>
      <c r="C20" s="30">
        <v>166836143</v>
      </c>
      <c r="E20" s="10" t="s">
        <v>65</v>
      </c>
      <c r="F20" s="30">
        <v>191661242</v>
      </c>
    </row>
    <row r="21" spans="2:6" x14ac:dyDescent="0.2">
      <c r="B21" s="10" t="s">
        <v>103</v>
      </c>
      <c r="C21" s="30">
        <v>166961732</v>
      </c>
      <c r="E21" s="10" t="s">
        <v>65</v>
      </c>
      <c r="F21" s="30">
        <v>173582007</v>
      </c>
    </row>
    <row r="22" spans="2:6" ht="17" thickBot="1" x14ac:dyDescent="0.25">
      <c r="B22" s="16" t="s">
        <v>103</v>
      </c>
      <c r="C22" s="36">
        <v>149183659</v>
      </c>
      <c r="E22" s="16" t="s">
        <v>65</v>
      </c>
      <c r="F22" s="36">
        <v>175494861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88A81-CEBC-D14A-AF41-16666754F6CE}">
  <dimension ref="B4:F22"/>
  <sheetViews>
    <sheetView workbookViewId="0">
      <selection activeCell="E4" sqref="E4"/>
    </sheetView>
  </sheetViews>
  <sheetFormatPr baseColWidth="10" defaultRowHeight="16" x14ac:dyDescent="0.2"/>
  <cols>
    <col min="2" max="2" width="16.5" bestFit="1" customWidth="1"/>
    <col min="5" max="5" width="17.83203125" customWidth="1"/>
    <col min="6" max="6" width="11.1640625" bestFit="1" customWidth="1"/>
  </cols>
  <sheetData>
    <row r="4" spans="2:6" ht="17" thickBot="1" x14ac:dyDescent="0.25">
      <c r="B4" s="1" t="s">
        <v>170</v>
      </c>
      <c r="C4" s="1" t="s">
        <v>74</v>
      </c>
      <c r="E4" s="1" t="s">
        <v>171</v>
      </c>
      <c r="F4" s="1" t="s">
        <v>2</v>
      </c>
    </row>
    <row r="5" spans="2:6" x14ac:dyDescent="0.2">
      <c r="B5" s="27" t="s">
        <v>60</v>
      </c>
      <c r="C5" s="28">
        <v>376297760</v>
      </c>
      <c r="E5" s="8" t="s">
        <v>95</v>
      </c>
      <c r="F5" s="28">
        <v>1209472090</v>
      </c>
    </row>
    <row r="6" spans="2:6" x14ac:dyDescent="0.2">
      <c r="B6" s="29" t="s">
        <v>60</v>
      </c>
      <c r="C6" s="30">
        <v>490187902</v>
      </c>
      <c r="E6" s="10" t="s">
        <v>95</v>
      </c>
      <c r="F6" s="30">
        <v>1256470483</v>
      </c>
    </row>
    <row r="7" spans="2:6" x14ac:dyDescent="0.2">
      <c r="B7" s="31" t="s">
        <v>60</v>
      </c>
      <c r="C7" s="32">
        <v>450638679</v>
      </c>
      <c r="E7" s="12" t="s">
        <v>95</v>
      </c>
      <c r="F7" s="32">
        <v>1251342787</v>
      </c>
    </row>
    <row r="8" spans="2:6" x14ac:dyDescent="0.2">
      <c r="B8" s="33" t="s">
        <v>61</v>
      </c>
      <c r="C8" s="34">
        <v>38363496</v>
      </c>
      <c r="E8" s="14" t="s">
        <v>104</v>
      </c>
      <c r="F8" s="34">
        <v>57720349</v>
      </c>
    </row>
    <row r="9" spans="2:6" x14ac:dyDescent="0.2">
      <c r="B9" s="29" t="s">
        <v>61</v>
      </c>
      <c r="C9" s="30">
        <v>40017668</v>
      </c>
      <c r="E9" s="10" t="s">
        <v>104</v>
      </c>
      <c r="F9" s="30">
        <v>52407030</v>
      </c>
    </row>
    <row r="10" spans="2:6" x14ac:dyDescent="0.2">
      <c r="B10" s="31" t="s">
        <v>61</v>
      </c>
      <c r="C10" s="32">
        <v>44967282</v>
      </c>
      <c r="E10" s="12" t="s">
        <v>104</v>
      </c>
      <c r="F10" s="32">
        <v>60390386</v>
      </c>
    </row>
    <row r="11" spans="2:6" x14ac:dyDescent="0.2">
      <c r="B11" s="33" t="s">
        <v>62</v>
      </c>
      <c r="C11" s="34">
        <v>305117501</v>
      </c>
      <c r="E11" s="10" t="s">
        <v>105</v>
      </c>
      <c r="F11" s="30">
        <v>65657095</v>
      </c>
    </row>
    <row r="12" spans="2:6" x14ac:dyDescent="0.2">
      <c r="B12" s="29" t="s">
        <v>62</v>
      </c>
      <c r="C12" s="30">
        <v>269294745</v>
      </c>
      <c r="E12" s="10" t="s">
        <v>105</v>
      </c>
      <c r="F12" s="30">
        <v>72181466</v>
      </c>
    </row>
    <row r="13" spans="2:6" x14ac:dyDescent="0.2">
      <c r="B13" s="31" t="s">
        <v>62</v>
      </c>
      <c r="C13" s="32">
        <v>235394624</v>
      </c>
      <c r="E13" s="10" t="s">
        <v>105</v>
      </c>
      <c r="F13" s="30">
        <v>69818002</v>
      </c>
    </row>
    <row r="14" spans="2:6" x14ac:dyDescent="0.2">
      <c r="B14" s="33" t="s">
        <v>63</v>
      </c>
      <c r="C14" s="34">
        <v>290954542</v>
      </c>
      <c r="E14" s="14" t="s">
        <v>106</v>
      </c>
      <c r="F14" s="34">
        <v>593297281</v>
      </c>
    </row>
    <row r="15" spans="2:6" x14ac:dyDescent="0.2">
      <c r="B15" s="29" t="s">
        <v>63</v>
      </c>
      <c r="C15" s="30">
        <v>231861208</v>
      </c>
      <c r="E15" s="10" t="s">
        <v>106</v>
      </c>
      <c r="F15" s="30">
        <v>586266543</v>
      </c>
    </row>
    <row r="16" spans="2:6" x14ac:dyDescent="0.2">
      <c r="B16" s="31" t="s">
        <v>63</v>
      </c>
      <c r="C16" s="32">
        <v>278814305</v>
      </c>
      <c r="E16" s="12" t="s">
        <v>106</v>
      </c>
      <c r="F16" s="32">
        <v>613980613</v>
      </c>
    </row>
    <row r="17" spans="2:6" x14ac:dyDescent="0.2">
      <c r="B17" s="33" t="s">
        <v>64</v>
      </c>
      <c r="C17" s="34">
        <v>37859369</v>
      </c>
      <c r="E17" s="10" t="s">
        <v>107</v>
      </c>
      <c r="F17" s="30">
        <v>58404350</v>
      </c>
    </row>
    <row r="18" spans="2:6" x14ac:dyDescent="0.2">
      <c r="B18" s="29" t="s">
        <v>64</v>
      </c>
      <c r="C18" s="30">
        <v>41123024</v>
      </c>
      <c r="E18" s="10" t="s">
        <v>107</v>
      </c>
      <c r="F18" s="30">
        <v>69867364</v>
      </c>
    </row>
    <row r="19" spans="2:6" x14ac:dyDescent="0.2">
      <c r="B19" s="31" t="s">
        <v>64</v>
      </c>
      <c r="C19" s="32">
        <v>42690246</v>
      </c>
      <c r="E19" s="10" t="s">
        <v>107</v>
      </c>
      <c r="F19" s="30">
        <v>60766954</v>
      </c>
    </row>
    <row r="20" spans="2:6" x14ac:dyDescent="0.2">
      <c r="B20" s="29" t="s">
        <v>65</v>
      </c>
      <c r="C20" s="30">
        <v>147881441</v>
      </c>
      <c r="E20" s="14" t="s">
        <v>108</v>
      </c>
      <c r="F20" s="34">
        <v>96265132</v>
      </c>
    </row>
    <row r="21" spans="2:6" x14ac:dyDescent="0.2">
      <c r="B21" s="29" t="s">
        <v>65</v>
      </c>
      <c r="C21" s="30">
        <v>150609428</v>
      </c>
      <c r="E21" s="10" t="s">
        <v>108</v>
      </c>
      <c r="F21" s="30">
        <v>117978047</v>
      </c>
    </row>
    <row r="22" spans="2:6" ht="17" thickBot="1" x14ac:dyDescent="0.25">
      <c r="B22" s="35" t="s">
        <v>65</v>
      </c>
      <c r="C22" s="36">
        <v>149577013</v>
      </c>
      <c r="E22" s="16" t="s">
        <v>108</v>
      </c>
      <c r="F22" s="36">
        <v>118521764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594F5-B227-A344-AD89-0661A7D3A79B}">
  <dimension ref="A1:G27"/>
  <sheetViews>
    <sheetView workbookViewId="0">
      <selection activeCell="N17" sqref="N17"/>
    </sheetView>
  </sheetViews>
  <sheetFormatPr baseColWidth="10" defaultRowHeight="16" x14ac:dyDescent="0.2"/>
  <cols>
    <col min="2" max="2" width="20.6640625" bestFit="1" customWidth="1"/>
    <col min="5" max="5" width="20.6640625" bestFit="1" customWidth="1"/>
    <col min="6" max="6" width="9.5" customWidth="1"/>
  </cols>
  <sheetData>
    <row r="1" spans="1:7" x14ac:dyDescent="0.2">
      <c r="A1" t="s">
        <v>94</v>
      </c>
    </row>
    <row r="3" spans="1:7" ht="17" thickBot="1" x14ac:dyDescent="0.25">
      <c r="B3" s="1" t="s">
        <v>172</v>
      </c>
      <c r="C3" s="1" t="s">
        <v>2</v>
      </c>
      <c r="E3" s="1" t="s">
        <v>189</v>
      </c>
      <c r="F3" s="1" t="s">
        <v>57</v>
      </c>
      <c r="G3" s="1" t="s">
        <v>58</v>
      </c>
    </row>
    <row r="4" spans="1:7" x14ac:dyDescent="0.2">
      <c r="B4" s="8" t="s">
        <v>75</v>
      </c>
      <c r="C4" s="28">
        <v>483233648</v>
      </c>
      <c r="E4" s="8" t="s">
        <v>75</v>
      </c>
      <c r="F4" s="37">
        <v>1602306</v>
      </c>
      <c r="G4" s="28">
        <v>1150904</v>
      </c>
    </row>
    <row r="5" spans="1:7" x14ac:dyDescent="0.2">
      <c r="B5" s="10" t="s">
        <v>75</v>
      </c>
      <c r="C5" s="30">
        <v>475592890</v>
      </c>
      <c r="E5" s="10" t="s">
        <v>75</v>
      </c>
      <c r="F5" s="22">
        <v>1742770</v>
      </c>
      <c r="G5" s="30">
        <v>1471057</v>
      </c>
    </row>
    <row r="6" spans="1:7" x14ac:dyDescent="0.2">
      <c r="B6" s="12" t="s">
        <v>75</v>
      </c>
      <c r="C6" s="32">
        <v>456413307</v>
      </c>
      <c r="E6" s="12" t="s">
        <v>75</v>
      </c>
      <c r="F6" s="23">
        <v>1889749</v>
      </c>
      <c r="G6" s="32">
        <v>1445504</v>
      </c>
    </row>
    <row r="7" spans="1:7" x14ac:dyDescent="0.2">
      <c r="B7" s="14" t="s">
        <v>76</v>
      </c>
      <c r="C7" s="34">
        <v>171001097</v>
      </c>
      <c r="E7" s="14" t="s">
        <v>76</v>
      </c>
      <c r="F7" s="21">
        <v>1770186</v>
      </c>
      <c r="G7" s="34">
        <v>2555474</v>
      </c>
    </row>
    <row r="8" spans="1:7" x14ac:dyDescent="0.2">
      <c r="B8" s="10" t="s">
        <v>76</v>
      </c>
      <c r="C8" s="30">
        <v>221717742</v>
      </c>
      <c r="E8" s="10" t="s">
        <v>76</v>
      </c>
      <c r="F8" s="22">
        <v>2965156</v>
      </c>
      <c r="G8" s="30">
        <v>2936029</v>
      </c>
    </row>
    <row r="9" spans="1:7" x14ac:dyDescent="0.2">
      <c r="B9" s="12" t="s">
        <v>76</v>
      </c>
      <c r="C9" s="32">
        <v>188631178</v>
      </c>
      <c r="E9" s="12" t="s">
        <v>76</v>
      </c>
      <c r="F9" s="23">
        <v>2253397</v>
      </c>
      <c r="G9" s="32">
        <v>3017606</v>
      </c>
    </row>
    <row r="10" spans="1:7" x14ac:dyDescent="0.2">
      <c r="B10" s="14" t="s">
        <v>77</v>
      </c>
      <c r="C10" s="34">
        <v>766919461</v>
      </c>
      <c r="E10" s="14" t="s">
        <v>77</v>
      </c>
      <c r="F10" s="21">
        <v>2337311</v>
      </c>
      <c r="G10" s="34">
        <v>2391783</v>
      </c>
    </row>
    <row r="11" spans="1:7" x14ac:dyDescent="0.2">
      <c r="B11" s="10" t="s">
        <v>77</v>
      </c>
      <c r="C11" s="30">
        <v>733575288</v>
      </c>
      <c r="E11" s="10" t="s">
        <v>77</v>
      </c>
      <c r="F11" s="22">
        <v>1965373</v>
      </c>
      <c r="G11" s="30">
        <v>3043804</v>
      </c>
    </row>
    <row r="12" spans="1:7" x14ac:dyDescent="0.2">
      <c r="B12" s="12" t="s">
        <v>77</v>
      </c>
      <c r="C12" s="32">
        <v>746769175</v>
      </c>
      <c r="E12" s="12" t="s">
        <v>77</v>
      </c>
      <c r="F12" s="23">
        <v>2237426</v>
      </c>
      <c r="G12" s="32">
        <v>1751949</v>
      </c>
    </row>
    <row r="13" spans="1:7" x14ac:dyDescent="0.2">
      <c r="B13" s="14" t="s">
        <v>78</v>
      </c>
      <c r="C13" s="34">
        <v>298394047</v>
      </c>
      <c r="E13" s="14" t="s">
        <v>78</v>
      </c>
      <c r="F13" s="21">
        <v>2332905</v>
      </c>
      <c r="G13" s="34">
        <v>3106255</v>
      </c>
    </row>
    <row r="14" spans="1:7" x14ac:dyDescent="0.2">
      <c r="B14" s="10" t="s">
        <v>78</v>
      </c>
      <c r="C14" s="30">
        <v>288640144</v>
      </c>
      <c r="E14" s="10" t="s">
        <v>78</v>
      </c>
      <c r="F14" s="22">
        <v>2475247</v>
      </c>
      <c r="G14" s="30">
        <v>4579977</v>
      </c>
    </row>
    <row r="15" spans="1:7" x14ac:dyDescent="0.2">
      <c r="B15" s="12" t="s">
        <v>78</v>
      </c>
      <c r="C15" s="32">
        <v>282486236</v>
      </c>
      <c r="E15" s="12" t="s">
        <v>78</v>
      </c>
      <c r="F15" s="23">
        <v>3331621</v>
      </c>
      <c r="G15" s="32">
        <v>3328472</v>
      </c>
    </row>
    <row r="16" spans="1:7" x14ac:dyDescent="0.2">
      <c r="B16" s="14" t="s">
        <v>79</v>
      </c>
      <c r="C16" s="34">
        <v>59185232</v>
      </c>
      <c r="E16" s="14" t="s">
        <v>79</v>
      </c>
      <c r="F16" s="21">
        <v>3163148</v>
      </c>
      <c r="G16" s="34">
        <v>1280823</v>
      </c>
    </row>
    <row r="17" spans="2:7" x14ac:dyDescent="0.2">
      <c r="B17" s="10" t="s">
        <v>79</v>
      </c>
      <c r="C17" s="30">
        <v>66702947</v>
      </c>
      <c r="E17" s="10" t="s">
        <v>79</v>
      </c>
      <c r="F17" s="22">
        <v>3490071</v>
      </c>
      <c r="G17" s="30">
        <v>1062345</v>
      </c>
    </row>
    <row r="18" spans="2:7" x14ac:dyDescent="0.2">
      <c r="B18" s="12" t="s">
        <v>79</v>
      </c>
      <c r="C18" s="32">
        <v>67530343</v>
      </c>
      <c r="E18" s="12" t="s">
        <v>79</v>
      </c>
      <c r="F18" s="23">
        <v>3838195</v>
      </c>
      <c r="G18" s="32">
        <v>1280930</v>
      </c>
    </row>
    <row r="19" spans="2:7" x14ac:dyDescent="0.2">
      <c r="B19" s="14" t="s">
        <v>80</v>
      </c>
      <c r="C19" s="34">
        <v>171936868</v>
      </c>
      <c r="E19" s="14" t="s">
        <v>80</v>
      </c>
      <c r="F19" s="21">
        <v>2996903</v>
      </c>
      <c r="G19" s="34">
        <v>2473314</v>
      </c>
    </row>
    <row r="20" spans="2:7" x14ac:dyDescent="0.2">
      <c r="B20" s="10" t="s">
        <v>80</v>
      </c>
      <c r="C20" s="30">
        <v>162088714</v>
      </c>
      <c r="E20" s="10" t="s">
        <v>80</v>
      </c>
      <c r="F20" s="22">
        <v>2669381</v>
      </c>
      <c r="G20" s="30">
        <v>2674559</v>
      </c>
    </row>
    <row r="21" spans="2:7" x14ac:dyDescent="0.2">
      <c r="B21" s="12" t="s">
        <v>80</v>
      </c>
      <c r="C21" s="32">
        <v>180299204</v>
      </c>
      <c r="E21" s="12" t="s">
        <v>80</v>
      </c>
      <c r="F21" s="23">
        <v>2353638</v>
      </c>
      <c r="G21" s="32">
        <v>1912471</v>
      </c>
    </row>
    <row r="22" spans="2:7" x14ac:dyDescent="0.2">
      <c r="B22" s="14" t="s">
        <v>81</v>
      </c>
      <c r="C22" s="34">
        <v>160736829</v>
      </c>
      <c r="E22" s="14" t="s">
        <v>81</v>
      </c>
      <c r="F22" s="21">
        <v>3437801</v>
      </c>
      <c r="G22" s="34">
        <v>4489110</v>
      </c>
    </row>
    <row r="23" spans="2:7" x14ac:dyDescent="0.2">
      <c r="B23" s="10" t="s">
        <v>81</v>
      </c>
      <c r="C23" s="30">
        <v>158942790</v>
      </c>
      <c r="E23" s="10" t="s">
        <v>81</v>
      </c>
      <c r="F23" s="22">
        <v>3579482</v>
      </c>
      <c r="G23" s="30">
        <v>4028468</v>
      </c>
    </row>
    <row r="24" spans="2:7" x14ac:dyDescent="0.2">
      <c r="B24" s="12" t="s">
        <v>81</v>
      </c>
      <c r="C24" s="32">
        <v>174910550</v>
      </c>
      <c r="E24" s="12" t="s">
        <v>81</v>
      </c>
      <c r="F24" s="23">
        <v>3363629</v>
      </c>
      <c r="G24" s="32">
        <v>4009072</v>
      </c>
    </row>
    <row r="25" spans="2:7" x14ac:dyDescent="0.2">
      <c r="B25" s="10" t="s">
        <v>82</v>
      </c>
      <c r="C25" s="30">
        <v>286693925</v>
      </c>
      <c r="E25" s="10" t="s">
        <v>82</v>
      </c>
      <c r="F25" s="22">
        <v>2399059</v>
      </c>
      <c r="G25" s="30">
        <v>3567505</v>
      </c>
    </row>
    <row r="26" spans="2:7" x14ac:dyDescent="0.2">
      <c r="B26" s="10" t="s">
        <v>82</v>
      </c>
      <c r="C26" s="30">
        <v>294159833</v>
      </c>
      <c r="E26" s="10" t="s">
        <v>82</v>
      </c>
      <c r="F26" s="22">
        <v>2632568</v>
      </c>
      <c r="G26" s="30">
        <v>3232270</v>
      </c>
    </row>
    <row r="27" spans="2:7" ht="17" thickBot="1" x14ac:dyDescent="0.25">
      <c r="B27" s="16" t="s">
        <v>82</v>
      </c>
      <c r="C27" s="36">
        <v>282180748</v>
      </c>
      <c r="E27" s="16" t="s">
        <v>82</v>
      </c>
      <c r="F27" s="38">
        <v>2441067</v>
      </c>
      <c r="G27" s="36">
        <v>2584467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27C76-7850-D644-9269-6619D3A95A6E}">
  <dimension ref="B3:C15"/>
  <sheetViews>
    <sheetView topLeftCell="A2" workbookViewId="0">
      <selection activeCell="G25" sqref="G25"/>
    </sheetView>
  </sheetViews>
  <sheetFormatPr baseColWidth="10" defaultRowHeight="16" x14ac:dyDescent="0.2"/>
  <cols>
    <col min="2" max="2" width="23.1640625" bestFit="1" customWidth="1"/>
    <col min="3" max="3" width="12.6640625" customWidth="1"/>
  </cols>
  <sheetData>
    <row r="3" spans="2:3" ht="17" thickBot="1" x14ac:dyDescent="0.25">
      <c r="B3" s="26" t="s">
        <v>173</v>
      </c>
      <c r="C3" s="26" t="s">
        <v>139</v>
      </c>
    </row>
    <row r="4" spans="2:3" x14ac:dyDescent="0.2">
      <c r="B4" s="67" t="s">
        <v>140</v>
      </c>
      <c r="C4" s="77">
        <v>303783783</v>
      </c>
    </row>
    <row r="5" spans="2:3" x14ac:dyDescent="0.2">
      <c r="B5" s="60" t="s">
        <v>140</v>
      </c>
      <c r="C5" s="78">
        <v>328225783</v>
      </c>
    </row>
    <row r="6" spans="2:3" x14ac:dyDescent="0.2">
      <c r="B6" s="61" t="s">
        <v>140</v>
      </c>
      <c r="C6" s="79">
        <v>341596724</v>
      </c>
    </row>
    <row r="7" spans="2:3" x14ac:dyDescent="0.2">
      <c r="B7" s="59" t="s">
        <v>141</v>
      </c>
      <c r="C7" s="80">
        <v>226579907</v>
      </c>
    </row>
    <row r="8" spans="2:3" x14ac:dyDescent="0.2">
      <c r="B8" s="60" t="s">
        <v>141</v>
      </c>
      <c r="C8" s="78">
        <v>218339489</v>
      </c>
    </row>
    <row r="9" spans="2:3" x14ac:dyDescent="0.2">
      <c r="B9" s="61" t="s">
        <v>141</v>
      </c>
      <c r="C9" s="79">
        <v>234934135</v>
      </c>
    </row>
    <row r="10" spans="2:3" x14ac:dyDescent="0.2">
      <c r="B10" s="60" t="s">
        <v>142</v>
      </c>
      <c r="C10" s="78">
        <v>1127970483</v>
      </c>
    </row>
    <row r="11" spans="2:3" x14ac:dyDescent="0.2">
      <c r="B11" s="60" t="s">
        <v>142</v>
      </c>
      <c r="C11" s="78">
        <v>1153441627</v>
      </c>
    </row>
    <row r="12" spans="2:3" x14ac:dyDescent="0.2">
      <c r="B12" s="60" t="s">
        <v>142</v>
      </c>
      <c r="C12" s="78">
        <v>1175890088</v>
      </c>
    </row>
    <row r="13" spans="2:3" x14ac:dyDescent="0.2">
      <c r="B13" s="59" t="s">
        <v>143</v>
      </c>
      <c r="C13" s="80">
        <v>1089494415</v>
      </c>
    </row>
    <row r="14" spans="2:3" x14ac:dyDescent="0.2">
      <c r="B14" s="60" t="s">
        <v>143</v>
      </c>
      <c r="C14" s="78">
        <v>1119992172</v>
      </c>
    </row>
    <row r="15" spans="2:3" ht="17" thickBot="1" x14ac:dyDescent="0.25">
      <c r="B15" s="72" t="s">
        <v>143</v>
      </c>
      <c r="C15" s="81">
        <v>1154958784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89B29-5FF2-104C-99DC-8321E6FED0D9}">
  <dimension ref="B3:K27"/>
  <sheetViews>
    <sheetView workbookViewId="0">
      <selection activeCell="K27" sqref="K27"/>
    </sheetView>
  </sheetViews>
  <sheetFormatPr baseColWidth="10" defaultRowHeight="16" x14ac:dyDescent="0.2"/>
  <cols>
    <col min="2" max="2" width="16" bestFit="1" customWidth="1"/>
    <col min="10" max="10" width="18.33203125" customWidth="1"/>
    <col min="11" max="11" width="14" customWidth="1"/>
    <col min="12" max="12" width="15.6640625" customWidth="1"/>
  </cols>
  <sheetData>
    <row r="3" spans="2:11" ht="17" thickBot="1" x14ac:dyDescent="0.25">
      <c r="B3" s="26" t="s">
        <v>174</v>
      </c>
      <c r="C3" s="26"/>
      <c r="F3" s="26"/>
      <c r="G3" s="26"/>
      <c r="J3" s="26" t="s">
        <v>176</v>
      </c>
      <c r="K3" s="26" t="s">
        <v>139</v>
      </c>
    </row>
    <row r="4" spans="2:11" ht="17" thickBot="1" x14ac:dyDescent="0.25">
      <c r="B4" s="1" t="s">
        <v>2</v>
      </c>
      <c r="C4" s="19" t="s">
        <v>33</v>
      </c>
      <c r="D4" s="19" t="s">
        <v>34</v>
      </c>
      <c r="E4" s="19" t="s">
        <v>35</v>
      </c>
      <c r="F4" s="19" t="s">
        <v>36</v>
      </c>
      <c r="G4" s="19" t="s">
        <v>37</v>
      </c>
      <c r="H4" s="19" t="s">
        <v>46</v>
      </c>
      <c r="J4" s="67" t="s">
        <v>135</v>
      </c>
      <c r="K4" s="68">
        <v>394873355</v>
      </c>
    </row>
    <row r="5" spans="2:11" x14ac:dyDescent="0.2">
      <c r="B5" s="8" t="s">
        <v>55</v>
      </c>
      <c r="C5" s="40">
        <v>77296874</v>
      </c>
      <c r="D5" s="40">
        <v>2890000</v>
      </c>
      <c r="E5" s="40">
        <v>2653915</v>
      </c>
      <c r="F5" s="40">
        <v>54599178</v>
      </c>
      <c r="G5" s="41">
        <v>7502760</v>
      </c>
      <c r="H5" s="28">
        <f>SUM(C5:G5)</f>
        <v>144942727</v>
      </c>
      <c r="J5" s="60" t="s">
        <v>135</v>
      </c>
      <c r="K5" s="69">
        <v>385979069</v>
      </c>
    </row>
    <row r="6" spans="2:11" x14ac:dyDescent="0.2">
      <c r="B6" s="10" t="s">
        <v>55</v>
      </c>
      <c r="C6">
        <v>77540246</v>
      </c>
      <c r="D6">
        <v>2717507</v>
      </c>
      <c r="E6">
        <v>2625582</v>
      </c>
      <c r="F6">
        <v>54492365</v>
      </c>
      <c r="G6" s="5">
        <v>7608931</v>
      </c>
      <c r="H6" s="30">
        <f t="shared" ref="H6:H10" si="0">SUM(C6:G6)</f>
        <v>144984631</v>
      </c>
      <c r="J6" s="61" t="s">
        <v>135</v>
      </c>
      <c r="K6" s="70">
        <v>378911902</v>
      </c>
    </row>
    <row r="7" spans="2:11" x14ac:dyDescent="0.2">
      <c r="B7" s="12" t="s">
        <v>55</v>
      </c>
      <c r="C7" s="18">
        <v>72172239</v>
      </c>
      <c r="D7" s="18">
        <v>2561135</v>
      </c>
      <c r="E7" s="18">
        <v>2445610</v>
      </c>
      <c r="F7" s="18">
        <v>51400865</v>
      </c>
      <c r="G7" s="6">
        <v>7152454</v>
      </c>
      <c r="H7" s="32">
        <f t="shared" si="0"/>
        <v>135732303</v>
      </c>
      <c r="J7" s="60" t="s">
        <v>136</v>
      </c>
      <c r="K7" s="69">
        <v>410282241</v>
      </c>
    </row>
    <row r="8" spans="2:11" x14ac:dyDescent="0.2">
      <c r="B8" s="14" t="s">
        <v>56</v>
      </c>
      <c r="C8" s="20">
        <v>98419698</v>
      </c>
      <c r="D8" s="20">
        <v>20114170</v>
      </c>
      <c r="E8" s="20">
        <v>60453759</v>
      </c>
      <c r="F8" s="20">
        <v>72013893</v>
      </c>
      <c r="G8" s="7">
        <v>327943392</v>
      </c>
      <c r="H8" s="34">
        <f t="shared" si="0"/>
        <v>578944912</v>
      </c>
      <c r="J8" s="60" t="s">
        <v>136</v>
      </c>
      <c r="K8" s="69">
        <v>427072117</v>
      </c>
    </row>
    <row r="9" spans="2:11" x14ac:dyDescent="0.2">
      <c r="B9" s="10" t="s">
        <v>56</v>
      </c>
      <c r="C9">
        <v>94666268</v>
      </c>
      <c r="D9">
        <v>19021133</v>
      </c>
      <c r="E9">
        <v>58858682</v>
      </c>
      <c r="F9">
        <v>69685237</v>
      </c>
      <c r="G9" s="5">
        <v>318695571</v>
      </c>
      <c r="H9" s="30">
        <f t="shared" si="0"/>
        <v>560926891</v>
      </c>
      <c r="J9" s="60" t="s">
        <v>136</v>
      </c>
      <c r="K9" s="70">
        <v>385276384</v>
      </c>
    </row>
    <row r="10" spans="2:11" ht="17" thickBot="1" x14ac:dyDescent="0.25">
      <c r="B10" s="16" t="s">
        <v>56</v>
      </c>
      <c r="C10" s="45">
        <v>107771613</v>
      </c>
      <c r="D10" s="45">
        <v>22179870</v>
      </c>
      <c r="E10" s="45">
        <v>66529959</v>
      </c>
      <c r="F10" s="45">
        <v>78838567</v>
      </c>
      <c r="G10" s="46">
        <v>361427522</v>
      </c>
      <c r="H10" s="36">
        <f t="shared" si="0"/>
        <v>636747531</v>
      </c>
      <c r="J10" s="83" t="s">
        <v>138</v>
      </c>
      <c r="K10" s="71">
        <v>1243735327</v>
      </c>
    </row>
    <row r="11" spans="2:11" x14ac:dyDescent="0.2">
      <c r="B11" s="74"/>
      <c r="C11" s="74"/>
      <c r="F11" s="74"/>
      <c r="G11" s="74"/>
      <c r="J11" s="84" t="s">
        <v>138</v>
      </c>
      <c r="K11" s="82">
        <v>1348022443</v>
      </c>
    </row>
    <row r="12" spans="2:11" x14ac:dyDescent="0.2">
      <c r="J12" s="61" t="s">
        <v>138</v>
      </c>
      <c r="K12" s="70">
        <v>1188902277</v>
      </c>
    </row>
    <row r="13" spans="2:11" x14ac:dyDescent="0.2">
      <c r="B13" s="1" t="s">
        <v>175</v>
      </c>
      <c r="J13" s="60" t="s">
        <v>137</v>
      </c>
      <c r="K13" s="69">
        <v>1301604945</v>
      </c>
    </row>
    <row r="14" spans="2:11" ht="17" thickBot="1" x14ac:dyDescent="0.25">
      <c r="B14" s="1" t="s">
        <v>2</v>
      </c>
      <c r="C14" s="19" t="s">
        <v>33</v>
      </c>
      <c r="D14" s="19" t="s">
        <v>34</v>
      </c>
      <c r="E14" s="19" t="s">
        <v>35</v>
      </c>
      <c r="F14" s="19" t="s">
        <v>36</v>
      </c>
      <c r="G14" s="19" t="s">
        <v>37</v>
      </c>
      <c r="H14" s="19" t="s">
        <v>46</v>
      </c>
      <c r="J14" s="60" t="s">
        <v>137</v>
      </c>
      <c r="K14" s="69">
        <v>1250356887</v>
      </c>
    </row>
    <row r="15" spans="2:11" ht="17" thickBot="1" x14ac:dyDescent="0.25">
      <c r="B15" s="8" t="s">
        <v>96</v>
      </c>
      <c r="C15" s="40">
        <v>76602906</v>
      </c>
      <c r="D15" s="40">
        <v>2958833</v>
      </c>
      <c r="E15" s="40">
        <v>4479735</v>
      </c>
      <c r="F15" s="40">
        <v>56280728</v>
      </c>
      <c r="G15" s="40">
        <v>1005011</v>
      </c>
      <c r="H15" s="28">
        <f>SUM(C15:G15)</f>
        <v>141327213</v>
      </c>
      <c r="J15" s="72" t="s">
        <v>137</v>
      </c>
      <c r="K15" s="73">
        <v>1336180950</v>
      </c>
    </row>
    <row r="16" spans="2:11" x14ac:dyDescent="0.2">
      <c r="B16" s="10" t="s">
        <v>96</v>
      </c>
      <c r="C16" s="101">
        <v>67386195</v>
      </c>
      <c r="D16" s="101">
        <v>2529116</v>
      </c>
      <c r="E16" s="101">
        <v>3639170</v>
      </c>
      <c r="F16" s="101">
        <v>46953413</v>
      </c>
      <c r="G16" s="101">
        <v>867053</v>
      </c>
      <c r="H16" s="30">
        <f t="shared" ref="H16:H20" si="1">SUM(C16:G16)</f>
        <v>121374947</v>
      </c>
    </row>
    <row r="17" spans="2:8" x14ac:dyDescent="0.2">
      <c r="B17" s="12" t="s">
        <v>96</v>
      </c>
      <c r="C17" s="101">
        <v>76199311</v>
      </c>
      <c r="D17" s="101">
        <v>3037950</v>
      </c>
      <c r="E17" s="101">
        <v>4263603</v>
      </c>
      <c r="F17" s="101">
        <v>52769566</v>
      </c>
      <c r="G17" s="101">
        <v>1033758</v>
      </c>
      <c r="H17" s="32">
        <f t="shared" si="1"/>
        <v>137304188</v>
      </c>
    </row>
    <row r="18" spans="2:8" x14ac:dyDescent="0.2">
      <c r="B18" s="14" t="s">
        <v>97</v>
      </c>
      <c r="C18" s="101">
        <v>425021269</v>
      </c>
      <c r="D18" s="101">
        <v>28322206</v>
      </c>
      <c r="E18" s="101">
        <v>60766401</v>
      </c>
      <c r="F18" s="101">
        <v>41152366</v>
      </c>
      <c r="G18" s="101">
        <v>6064874</v>
      </c>
      <c r="H18" s="34">
        <f t="shared" si="1"/>
        <v>561327116</v>
      </c>
    </row>
    <row r="19" spans="2:8" x14ac:dyDescent="0.2">
      <c r="B19" s="10" t="s">
        <v>97</v>
      </c>
      <c r="C19" s="101">
        <v>405992380</v>
      </c>
      <c r="D19" s="101">
        <v>26608759</v>
      </c>
      <c r="E19" s="101">
        <v>56136691</v>
      </c>
      <c r="F19" s="101">
        <v>37629755</v>
      </c>
      <c r="G19" s="101">
        <v>5020739</v>
      </c>
      <c r="H19" s="30">
        <f t="shared" si="1"/>
        <v>531388324</v>
      </c>
    </row>
    <row r="20" spans="2:8" ht="17" thickBot="1" x14ac:dyDescent="0.25">
      <c r="B20" s="16" t="s">
        <v>97</v>
      </c>
      <c r="C20" s="45">
        <v>442930398</v>
      </c>
      <c r="D20" s="45">
        <v>29410209</v>
      </c>
      <c r="E20" s="45">
        <v>63184335</v>
      </c>
      <c r="F20" s="45">
        <v>42070950</v>
      </c>
      <c r="G20" s="45">
        <v>5911660</v>
      </c>
      <c r="H20" s="36">
        <f t="shared" si="1"/>
        <v>583507552</v>
      </c>
    </row>
    <row r="25" spans="2:8" x14ac:dyDescent="0.2">
      <c r="F25" s="74"/>
      <c r="G25" s="74"/>
    </row>
    <row r="26" spans="2:8" x14ac:dyDescent="0.2">
      <c r="F26" s="74"/>
      <c r="G26" s="74"/>
    </row>
    <row r="27" spans="2:8" x14ac:dyDescent="0.2">
      <c r="F27" s="74"/>
      <c r="G27" s="7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85D9-417F-D048-8063-EDC136B69C8C}">
  <dimension ref="B1:P35"/>
  <sheetViews>
    <sheetView workbookViewId="0">
      <selection activeCell="R25" sqref="R25"/>
    </sheetView>
  </sheetViews>
  <sheetFormatPr baseColWidth="10" defaultRowHeight="16" x14ac:dyDescent="0.2"/>
  <cols>
    <col min="1" max="2" width="14.33203125" bestFit="1" customWidth="1"/>
    <col min="4" max="4" width="12.83203125" bestFit="1" customWidth="1"/>
    <col min="5" max="5" width="13.33203125" customWidth="1"/>
    <col min="7" max="7" width="12.83203125" bestFit="1" customWidth="1"/>
    <col min="9" max="9" width="17.83203125" bestFit="1" customWidth="1"/>
    <col min="10" max="10" width="12.6640625" customWidth="1"/>
    <col min="11" max="11" width="11.1640625" customWidth="1"/>
    <col min="12" max="12" width="12.83203125" bestFit="1" customWidth="1"/>
    <col min="13" max="13" width="10.5" customWidth="1"/>
    <col min="14" max="14" width="13" customWidth="1"/>
    <col min="15" max="15" width="11.1640625" bestFit="1" customWidth="1"/>
  </cols>
  <sheetData>
    <row r="1" spans="2:16" x14ac:dyDescent="0.2">
      <c r="B1" s="1" t="s">
        <v>179</v>
      </c>
    </row>
    <row r="2" spans="2:16" ht="17" thickBot="1" x14ac:dyDescent="0.25">
      <c r="B2" s="1" t="s">
        <v>2</v>
      </c>
      <c r="C2" s="19" t="s">
        <v>33</v>
      </c>
      <c r="D2" s="19" t="s">
        <v>34</v>
      </c>
      <c r="E2" s="19" t="s">
        <v>35</v>
      </c>
      <c r="F2" s="19" t="s">
        <v>36</v>
      </c>
      <c r="G2" s="19" t="s">
        <v>37</v>
      </c>
      <c r="H2" s="19" t="s">
        <v>46</v>
      </c>
      <c r="J2" s="1" t="s">
        <v>50</v>
      </c>
      <c r="K2" s="1" t="s">
        <v>19</v>
      </c>
      <c r="M2" s="1" t="s">
        <v>18</v>
      </c>
      <c r="N2" s="1" t="s">
        <v>47</v>
      </c>
    </row>
    <row r="3" spans="2:16" ht="19" x14ac:dyDescent="0.2">
      <c r="B3" s="39" t="s">
        <v>38</v>
      </c>
      <c r="C3" s="37">
        <v>241016235.05118001</v>
      </c>
      <c r="D3" s="37">
        <v>875862.57374038803</v>
      </c>
      <c r="E3" s="40">
        <v>1979984.2296959099</v>
      </c>
      <c r="F3" s="37">
        <v>1175167.07602634</v>
      </c>
      <c r="G3" s="41">
        <v>0</v>
      </c>
      <c r="H3" s="28">
        <f>SUM(C3:G3)</f>
        <v>245047248.93064266</v>
      </c>
      <c r="J3" s="49" t="s">
        <v>48</v>
      </c>
      <c r="K3" s="50">
        <v>27040290</v>
      </c>
      <c r="L3" s="24"/>
      <c r="M3" s="49" t="s">
        <v>48</v>
      </c>
      <c r="N3" s="54">
        <v>6330886</v>
      </c>
      <c r="O3" s="24"/>
    </row>
    <row r="4" spans="2:16" x14ac:dyDescent="0.2">
      <c r="B4" s="42" t="s">
        <v>40</v>
      </c>
      <c r="C4" s="22">
        <v>112907505.62232</v>
      </c>
      <c r="D4" s="22">
        <v>0</v>
      </c>
      <c r="E4">
        <v>3285183.4123513699</v>
      </c>
      <c r="F4" s="22">
        <v>0</v>
      </c>
      <c r="G4" s="5">
        <v>0</v>
      </c>
      <c r="H4" s="30">
        <f t="shared" ref="H4:H14" si="0">SUM(C4:G4)</f>
        <v>116192689.03467137</v>
      </c>
      <c r="J4" s="29" t="s">
        <v>48</v>
      </c>
      <c r="K4" s="75" t="s">
        <v>131</v>
      </c>
      <c r="M4" s="29" t="s">
        <v>48</v>
      </c>
      <c r="N4" s="55">
        <v>5217735</v>
      </c>
    </row>
    <row r="5" spans="2:16" x14ac:dyDescent="0.2">
      <c r="B5" s="42" t="s">
        <v>41</v>
      </c>
      <c r="C5" s="22">
        <v>233345494.98249099</v>
      </c>
      <c r="D5" s="22">
        <v>0</v>
      </c>
      <c r="E5">
        <v>11751129.554892501</v>
      </c>
      <c r="F5" s="22">
        <v>950569.27243902499</v>
      </c>
      <c r="G5" s="5">
        <v>0</v>
      </c>
      <c r="H5" s="30">
        <f t="shared" si="0"/>
        <v>246047193.80982253</v>
      </c>
      <c r="J5" s="29" t="s">
        <v>48</v>
      </c>
      <c r="K5" s="51">
        <v>12458208</v>
      </c>
      <c r="M5" s="29" t="s">
        <v>48</v>
      </c>
      <c r="N5" s="55">
        <v>7005926</v>
      </c>
    </row>
    <row r="6" spans="2:16" x14ac:dyDescent="0.2">
      <c r="B6" s="42" t="s">
        <v>41</v>
      </c>
      <c r="C6" s="22">
        <v>227667091.40493301</v>
      </c>
      <c r="D6" s="22">
        <v>400551.39318780397</v>
      </c>
      <c r="E6">
        <v>11435613.287017699</v>
      </c>
      <c r="F6" s="22">
        <v>1467772.25370594</v>
      </c>
      <c r="G6" s="5">
        <v>0</v>
      </c>
      <c r="H6" s="30">
        <f t="shared" si="0"/>
        <v>240971028.33884445</v>
      </c>
      <c r="J6" s="33" t="s">
        <v>49</v>
      </c>
      <c r="K6" s="52">
        <v>4030000000</v>
      </c>
      <c r="M6" s="33" t="s">
        <v>49</v>
      </c>
      <c r="N6" s="56">
        <v>4602</v>
      </c>
    </row>
    <row r="7" spans="2:16" x14ac:dyDescent="0.2">
      <c r="B7" s="42" t="s">
        <v>42</v>
      </c>
      <c r="C7" s="22">
        <v>221277190.1913</v>
      </c>
      <c r="D7" s="22">
        <v>706203.42875468498</v>
      </c>
      <c r="E7">
        <v>23055725.4775391</v>
      </c>
      <c r="F7" s="22">
        <v>381577.26084835199</v>
      </c>
      <c r="G7" s="5">
        <v>803674.646294593</v>
      </c>
      <c r="H7" s="30">
        <f t="shared" si="0"/>
        <v>246224371.00473672</v>
      </c>
      <c r="J7" s="29" t="s">
        <v>49</v>
      </c>
      <c r="K7" s="51">
        <v>4030000000</v>
      </c>
      <c r="M7" s="29" t="s">
        <v>49</v>
      </c>
      <c r="N7" s="55">
        <v>920023</v>
      </c>
    </row>
    <row r="8" spans="2:16" ht="17" thickBot="1" x14ac:dyDescent="0.25">
      <c r="B8" s="43" t="s">
        <v>42</v>
      </c>
      <c r="C8" s="23">
        <v>192880271.42581001</v>
      </c>
      <c r="D8" s="23">
        <v>376046.453926844</v>
      </c>
      <c r="E8" s="18">
        <v>26540400.652231898</v>
      </c>
      <c r="F8" s="23">
        <v>160457.50622940599</v>
      </c>
      <c r="G8" s="6">
        <v>0</v>
      </c>
      <c r="H8" s="32">
        <f t="shared" si="0"/>
        <v>219957176.03819814</v>
      </c>
      <c r="J8" s="35" t="s">
        <v>49</v>
      </c>
      <c r="K8" s="53">
        <v>4340000000</v>
      </c>
      <c r="M8" s="35" t="s">
        <v>49</v>
      </c>
      <c r="N8" s="76" t="s">
        <v>131</v>
      </c>
    </row>
    <row r="9" spans="2:16" x14ac:dyDescent="0.2">
      <c r="B9" s="42" t="s">
        <v>39</v>
      </c>
      <c r="C9" s="22">
        <v>237330150.11983901</v>
      </c>
      <c r="D9" s="22">
        <v>426984.24076018698</v>
      </c>
      <c r="E9">
        <v>1210616.87488452</v>
      </c>
      <c r="F9" s="22">
        <v>728570.26349697297</v>
      </c>
      <c r="G9" s="5">
        <v>0</v>
      </c>
      <c r="H9" s="30">
        <f t="shared" si="0"/>
        <v>239696321.49898067</v>
      </c>
    </row>
    <row r="10" spans="2:16" x14ac:dyDescent="0.2">
      <c r="B10" s="42" t="s">
        <v>43</v>
      </c>
      <c r="C10" s="22">
        <v>166385090.27087</v>
      </c>
      <c r="D10" s="22">
        <v>5605380.1762752105</v>
      </c>
      <c r="E10">
        <v>600565114.30145597</v>
      </c>
      <c r="F10" s="22">
        <v>2115265.9135843902</v>
      </c>
      <c r="G10" s="5">
        <v>3547818.8641852802</v>
      </c>
      <c r="H10" s="30">
        <f t="shared" si="0"/>
        <v>778218669.52637088</v>
      </c>
    </row>
    <row r="11" spans="2:16" x14ac:dyDescent="0.2">
      <c r="B11" s="42" t="s">
        <v>44</v>
      </c>
      <c r="C11" s="22">
        <v>72943831.030778497</v>
      </c>
      <c r="D11" s="22">
        <v>6774707.0188678503</v>
      </c>
      <c r="E11">
        <v>1244379283.32778</v>
      </c>
      <c r="F11" s="22">
        <v>4184075.1071902001</v>
      </c>
      <c r="G11" s="5">
        <v>9274809.4780384507</v>
      </c>
      <c r="H11" s="30">
        <f t="shared" si="0"/>
        <v>1337556705.9626551</v>
      </c>
      <c r="J11" s="1" t="s">
        <v>182</v>
      </c>
    </row>
    <row r="12" spans="2:16" x14ac:dyDescent="0.2">
      <c r="B12" s="42" t="s">
        <v>44</v>
      </c>
      <c r="C12" s="22">
        <v>58371293.523538701</v>
      </c>
      <c r="D12" s="22">
        <v>5037064.8957617404</v>
      </c>
      <c r="E12">
        <v>1209977275.8599999</v>
      </c>
      <c r="F12" s="22">
        <v>4640348.8523225896</v>
      </c>
      <c r="G12" s="5">
        <v>8060484.7363737701</v>
      </c>
      <c r="H12" s="30">
        <f t="shared" si="0"/>
        <v>1286086467.8679967</v>
      </c>
      <c r="J12" t="s">
        <v>183</v>
      </c>
    </row>
    <row r="13" spans="2:16" ht="17" customHeight="1" x14ac:dyDescent="0.2">
      <c r="B13" s="42" t="s">
        <v>45</v>
      </c>
      <c r="C13" s="22">
        <v>42013854.386861101</v>
      </c>
      <c r="D13" s="22">
        <v>4218789.3921627495</v>
      </c>
      <c r="E13">
        <v>1332075494.9354801</v>
      </c>
      <c r="F13" s="22">
        <v>3134067.7109853998</v>
      </c>
      <c r="G13" s="5">
        <v>7465693.55986745</v>
      </c>
      <c r="H13" s="30">
        <f t="shared" si="0"/>
        <v>1388907899.9853568</v>
      </c>
    </row>
    <row r="14" spans="2:16" ht="17" customHeight="1" thickBot="1" x14ac:dyDescent="0.25">
      <c r="B14" s="44" t="s">
        <v>45</v>
      </c>
      <c r="C14" s="38">
        <v>48824498.1326764</v>
      </c>
      <c r="D14" s="38">
        <v>6292896.3104065303</v>
      </c>
      <c r="E14" s="45">
        <v>1493386511.6940999</v>
      </c>
      <c r="F14" s="38">
        <v>5175395.5973931998</v>
      </c>
      <c r="G14" s="46">
        <v>11729222.9241581</v>
      </c>
      <c r="H14" s="36">
        <f t="shared" si="0"/>
        <v>1565408524.6587341</v>
      </c>
      <c r="L14" s="24"/>
      <c r="M14" s="24"/>
      <c r="N14" s="24"/>
      <c r="O14" s="24"/>
      <c r="P14" s="24"/>
    </row>
    <row r="16" spans="2:16" x14ac:dyDescent="0.2">
      <c r="B16" s="25" t="s">
        <v>1</v>
      </c>
      <c r="J16" s="1" t="s">
        <v>180</v>
      </c>
    </row>
    <row r="17" spans="2:16" ht="17" thickBot="1" x14ac:dyDescent="0.25">
      <c r="B17" s="1" t="s">
        <v>2</v>
      </c>
      <c r="C17" s="19" t="s">
        <v>33</v>
      </c>
      <c r="D17" s="19" t="s">
        <v>34</v>
      </c>
      <c r="E17" s="19" t="s">
        <v>35</v>
      </c>
      <c r="F17" s="19" t="s">
        <v>36</v>
      </c>
      <c r="G17" s="19" t="s">
        <v>37</v>
      </c>
      <c r="H17" s="19" t="s">
        <v>46</v>
      </c>
      <c r="J17" s="1" t="s">
        <v>19</v>
      </c>
      <c r="K17" s="19" t="s">
        <v>33</v>
      </c>
      <c r="L17" s="19" t="s">
        <v>34</v>
      </c>
      <c r="M17" s="19" t="s">
        <v>35</v>
      </c>
      <c r="N17" s="19" t="s">
        <v>36</v>
      </c>
      <c r="O17" s="19" t="s">
        <v>37</v>
      </c>
      <c r="P17" s="1" t="s">
        <v>46</v>
      </c>
    </row>
    <row r="18" spans="2:16" x14ac:dyDescent="0.2">
      <c r="B18" s="8" t="s">
        <v>6</v>
      </c>
      <c r="C18" s="37">
        <v>12791500</v>
      </c>
      <c r="D18" s="40">
        <v>936158</v>
      </c>
      <c r="E18" s="37">
        <v>6452921</v>
      </c>
      <c r="F18" s="40">
        <v>6647164</v>
      </c>
      <c r="G18" s="62">
        <v>59355129</v>
      </c>
      <c r="H18" s="9">
        <f t="shared" ref="H18:H35" si="1">SUM(C18:G18)</f>
        <v>86182872</v>
      </c>
      <c r="J18" s="8" t="s">
        <v>55</v>
      </c>
      <c r="K18" s="47">
        <v>335892953</v>
      </c>
      <c r="L18" s="37">
        <v>14656685</v>
      </c>
      <c r="M18" s="40">
        <v>7225533</v>
      </c>
      <c r="N18" s="37">
        <v>22695003</v>
      </c>
      <c r="O18" s="40">
        <v>847105956</v>
      </c>
      <c r="P18" s="103">
        <f>SUM(K18:O18)</f>
        <v>1227576130</v>
      </c>
    </row>
    <row r="19" spans="2:16" x14ac:dyDescent="0.2">
      <c r="B19" s="10" t="s">
        <v>6</v>
      </c>
      <c r="C19" s="22">
        <v>16694559</v>
      </c>
      <c r="D19">
        <v>1467448</v>
      </c>
      <c r="E19" s="22">
        <v>7782714</v>
      </c>
      <c r="F19">
        <v>7963170</v>
      </c>
      <c r="G19" s="63">
        <v>69445885</v>
      </c>
      <c r="H19" s="11">
        <f t="shared" si="1"/>
        <v>103353776</v>
      </c>
      <c r="J19" s="10" t="s">
        <v>55</v>
      </c>
      <c r="K19" s="4">
        <v>316481100</v>
      </c>
      <c r="L19" s="22">
        <v>13726345</v>
      </c>
      <c r="M19">
        <v>6788974</v>
      </c>
      <c r="N19" s="22">
        <v>21397559</v>
      </c>
      <c r="O19">
        <v>797491944</v>
      </c>
      <c r="P19" s="104">
        <f t="shared" ref="P19:P23" si="2">SUM(K19:O19)</f>
        <v>1155885922</v>
      </c>
    </row>
    <row r="20" spans="2:16" x14ac:dyDescent="0.2">
      <c r="B20" s="12" t="s">
        <v>6</v>
      </c>
      <c r="C20" s="23">
        <v>19200268</v>
      </c>
      <c r="D20" s="18">
        <v>2107661</v>
      </c>
      <c r="E20" s="23">
        <v>10452093</v>
      </c>
      <c r="F20" s="18">
        <v>10233556</v>
      </c>
      <c r="G20" s="64">
        <v>86945020</v>
      </c>
      <c r="H20" s="13">
        <f t="shared" si="1"/>
        <v>128938598</v>
      </c>
      <c r="J20" s="12" t="s">
        <v>55</v>
      </c>
      <c r="K20" s="4">
        <v>301430430</v>
      </c>
      <c r="L20" s="22">
        <v>13092470</v>
      </c>
      <c r="M20">
        <v>6694444</v>
      </c>
      <c r="N20" s="22">
        <v>21415187</v>
      </c>
      <c r="O20">
        <v>785061815</v>
      </c>
      <c r="P20" s="104">
        <f t="shared" si="2"/>
        <v>1127694346</v>
      </c>
    </row>
    <row r="21" spans="2:16" x14ac:dyDescent="0.2">
      <c r="B21" s="14" t="s">
        <v>51</v>
      </c>
      <c r="C21" s="21">
        <v>3751977</v>
      </c>
      <c r="D21" s="20">
        <v>62871</v>
      </c>
      <c r="E21" s="21">
        <v>54916</v>
      </c>
      <c r="F21" s="20">
        <v>2190451</v>
      </c>
      <c r="G21" s="65">
        <v>2899387</v>
      </c>
      <c r="H21" s="15">
        <f t="shared" si="1"/>
        <v>8959602</v>
      </c>
      <c r="J21" s="14" t="s">
        <v>56</v>
      </c>
      <c r="K21" s="4">
        <v>51651972</v>
      </c>
      <c r="L21" s="22">
        <v>6642138</v>
      </c>
      <c r="M21">
        <v>29626696</v>
      </c>
      <c r="N21" s="22">
        <v>9255399</v>
      </c>
      <c r="O21">
        <v>313811642</v>
      </c>
      <c r="P21" s="104">
        <f t="shared" si="2"/>
        <v>410987847</v>
      </c>
    </row>
    <row r="22" spans="2:16" x14ac:dyDescent="0.2">
      <c r="B22" s="10" t="s">
        <v>51</v>
      </c>
      <c r="C22" s="22">
        <v>3340142</v>
      </c>
      <c r="D22">
        <v>61038</v>
      </c>
      <c r="E22" s="22">
        <v>59732</v>
      </c>
      <c r="F22">
        <v>1416510</v>
      </c>
      <c r="G22" s="63">
        <v>1514890</v>
      </c>
      <c r="H22" s="11">
        <f t="shared" si="1"/>
        <v>6392312</v>
      </c>
      <c r="J22" s="10" t="s">
        <v>56</v>
      </c>
      <c r="K22" s="4">
        <v>50324226</v>
      </c>
      <c r="L22" s="22">
        <v>6439846</v>
      </c>
      <c r="M22">
        <v>28926810</v>
      </c>
      <c r="N22" s="22">
        <v>9447026</v>
      </c>
      <c r="O22">
        <v>304719094</v>
      </c>
      <c r="P22" s="104">
        <f t="shared" si="2"/>
        <v>399857002</v>
      </c>
    </row>
    <row r="23" spans="2:16" ht="17" thickBot="1" x14ac:dyDescent="0.25">
      <c r="B23" s="12" t="s">
        <v>51</v>
      </c>
      <c r="C23" s="23">
        <v>4994123</v>
      </c>
      <c r="D23" s="18">
        <v>135756</v>
      </c>
      <c r="E23" s="23">
        <v>67046</v>
      </c>
      <c r="F23" s="18">
        <v>3312552</v>
      </c>
      <c r="G23" s="64">
        <v>3713130</v>
      </c>
      <c r="H23" s="13">
        <f t="shared" si="1"/>
        <v>12222607</v>
      </c>
      <c r="J23" s="16" t="s">
        <v>56</v>
      </c>
      <c r="K23" s="48">
        <v>55877423</v>
      </c>
      <c r="L23" s="38">
        <v>6994396</v>
      </c>
      <c r="M23" s="45">
        <v>32586781</v>
      </c>
      <c r="N23" s="38">
        <v>10169569</v>
      </c>
      <c r="O23" s="45">
        <v>336972767</v>
      </c>
      <c r="P23" s="105">
        <f t="shared" si="2"/>
        <v>442600936</v>
      </c>
    </row>
    <row r="24" spans="2:16" x14ac:dyDescent="0.2">
      <c r="B24" s="14" t="s">
        <v>52</v>
      </c>
      <c r="C24" s="21">
        <v>3262639</v>
      </c>
      <c r="D24" s="20">
        <v>78462</v>
      </c>
      <c r="E24" s="21">
        <v>13248</v>
      </c>
      <c r="F24" s="20">
        <v>1023852</v>
      </c>
      <c r="G24" s="65">
        <v>487275</v>
      </c>
      <c r="H24" s="15">
        <f t="shared" si="1"/>
        <v>4865476</v>
      </c>
    </row>
    <row r="25" spans="2:16" x14ac:dyDescent="0.2">
      <c r="B25" s="10" t="s">
        <v>52</v>
      </c>
      <c r="C25" s="22">
        <v>3438901</v>
      </c>
      <c r="D25">
        <v>135946</v>
      </c>
      <c r="E25" s="22">
        <v>111305</v>
      </c>
      <c r="F25">
        <v>1233311</v>
      </c>
      <c r="G25" s="63">
        <v>562490</v>
      </c>
      <c r="H25" s="11">
        <f t="shared" si="1"/>
        <v>5481953</v>
      </c>
      <c r="J25" s="26" t="s">
        <v>181</v>
      </c>
    </row>
    <row r="26" spans="2:16" ht="17" thickBot="1" x14ac:dyDescent="0.25">
      <c r="B26" s="12" t="s">
        <v>52</v>
      </c>
      <c r="C26" s="23">
        <v>4183354</v>
      </c>
      <c r="D26" s="18">
        <v>92845</v>
      </c>
      <c r="E26" s="23">
        <v>30329</v>
      </c>
      <c r="F26" s="18">
        <v>1213000</v>
      </c>
      <c r="G26" s="64">
        <v>626341</v>
      </c>
      <c r="H26" s="13">
        <f t="shared" si="1"/>
        <v>6145869</v>
      </c>
      <c r="J26" s="1" t="s">
        <v>2</v>
      </c>
      <c r="K26" s="19" t="s">
        <v>33</v>
      </c>
      <c r="L26" s="19" t="s">
        <v>34</v>
      </c>
      <c r="M26" s="19" t="s">
        <v>35</v>
      </c>
      <c r="N26" s="19" t="s">
        <v>36</v>
      </c>
      <c r="O26" s="19" t="s">
        <v>37</v>
      </c>
      <c r="P26" s="19" t="s">
        <v>46</v>
      </c>
    </row>
    <row r="27" spans="2:16" x14ac:dyDescent="0.2">
      <c r="B27" s="14" t="s">
        <v>15</v>
      </c>
      <c r="C27" s="21">
        <v>141758069</v>
      </c>
      <c r="D27" s="20">
        <v>22922116</v>
      </c>
      <c r="E27" s="21">
        <v>64268895</v>
      </c>
      <c r="F27" s="20">
        <v>27030481</v>
      </c>
      <c r="G27" s="65">
        <v>303321179</v>
      </c>
      <c r="H27" s="15">
        <f t="shared" si="1"/>
        <v>559300740</v>
      </c>
      <c r="J27" s="8" t="s">
        <v>55</v>
      </c>
      <c r="K27" s="40">
        <v>77296874</v>
      </c>
      <c r="L27" s="40">
        <v>2890000</v>
      </c>
      <c r="M27" s="40">
        <v>2653915</v>
      </c>
      <c r="N27" s="40">
        <v>54599178</v>
      </c>
      <c r="O27" s="41">
        <v>7502760</v>
      </c>
      <c r="P27" s="103">
        <f>SUM(K27:O27)</f>
        <v>144942727</v>
      </c>
    </row>
    <row r="28" spans="2:16" x14ac:dyDescent="0.2">
      <c r="B28" s="10" t="s">
        <v>15</v>
      </c>
      <c r="C28" s="22">
        <v>138154809</v>
      </c>
      <c r="D28">
        <v>21493806</v>
      </c>
      <c r="E28" s="22">
        <v>60477804</v>
      </c>
      <c r="F28">
        <v>25317319</v>
      </c>
      <c r="G28" s="63">
        <v>286977101</v>
      </c>
      <c r="H28" s="11">
        <f t="shared" si="1"/>
        <v>532420839</v>
      </c>
      <c r="J28" s="10" t="s">
        <v>55</v>
      </c>
      <c r="K28">
        <v>77540246</v>
      </c>
      <c r="L28">
        <v>2717507</v>
      </c>
      <c r="M28">
        <v>2625582</v>
      </c>
      <c r="N28">
        <v>54492365</v>
      </c>
      <c r="O28" s="5">
        <v>7608931</v>
      </c>
      <c r="P28" s="104">
        <f t="shared" ref="P28:P32" si="3">SUM(K28:O28)</f>
        <v>144984631</v>
      </c>
    </row>
    <row r="29" spans="2:16" x14ac:dyDescent="0.2">
      <c r="B29" s="12" t="s">
        <v>15</v>
      </c>
      <c r="C29" s="23">
        <v>139777796</v>
      </c>
      <c r="D29" s="18">
        <v>22135682</v>
      </c>
      <c r="E29" s="23">
        <v>61598254</v>
      </c>
      <c r="F29" s="18">
        <v>26382525</v>
      </c>
      <c r="G29" s="64">
        <v>295638582</v>
      </c>
      <c r="H29" s="13">
        <f t="shared" si="1"/>
        <v>545532839</v>
      </c>
      <c r="J29" s="12" t="s">
        <v>55</v>
      </c>
      <c r="K29" s="18">
        <v>72172239</v>
      </c>
      <c r="L29" s="18">
        <v>2561135</v>
      </c>
      <c r="M29" s="18">
        <v>2445610</v>
      </c>
      <c r="N29" s="18">
        <v>51400865</v>
      </c>
      <c r="O29" s="6">
        <v>7152454</v>
      </c>
      <c r="P29" s="106">
        <f t="shared" si="3"/>
        <v>135732303</v>
      </c>
    </row>
    <row r="30" spans="2:16" x14ac:dyDescent="0.2">
      <c r="B30" s="14" t="s">
        <v>53</v>
      </c>
      <c r="C30" s="21">
        <v>30588798</v>
      </c>
      <c r="D30" s="20">
        <v>811970</v>
      </c>
      <c r="E30" s="21">
        <v>187166</v>
      </c>
      <c r="F30" s="20">
        <v>7525631</v>
      </c>
      <c r="G30" s="65">
        <v>6504031</v>
      </c>
      <c r="H30" s="15">
        <f t="shared" si="1"/>
        <v>45617596</v>
      </c>
      <c r="J30" s="14" t="s">
        <v>56</v>
      </c>
      <c r="K30" s="20">
        <v>98419698</v>
      </c>
      <c r="L30" s="20">
        <v>20114170</v>
      </c>
      <c r="M30" s="20">
        <v>60453759</v>
      </c>
      <c r="N30" s="20">
        <v>72013893</v>
      </c>
      <c r="O30" s="7">
        <v>327943392</v>
      </c>
      <c r="P30" s="107">
        <f t="shared" si="3"/>
        <v>578944912</v>
      </c>
    </row>
    <row r="31" spans="2:16" x14ac:dyDescent="0.2">
      <c r="B31" s="10" t="s">
        <v>53</v>
      </c>
      <c r="C31" s="22">
        <v>33322319</v>
      </c>
      <c r="D31">
        <v>1058691</v>
      </c>
      <c r="E31" s="22">
        <v>246257</v>
      </c>
      <c r="F31">
        <v>8387252</v>
      </c>
      <c r="G31" s="63">
        <v>7008512</v>
      </c>
      <c r="H31" s="11">
        <f t="shared" si="1"/>
        <v>50023031</v>
      </c>
      <c r="J31" s="10" t="s">
        <v>56</v>
      </c>
      <c r="K31">
        <v>94666268</v>
      </c>
      <c r="L31">
        <v>19021133</v>
      </c>
      <c r="M31">
        <v>58858682</v>
      </c>
      <c r="N31">
        <v>69685237</v>
      </c>
      <c r="O31" s="5">
        <v>318695571</v>
      </c>
      <c r="P31" s="104">
        <f t="shared" si="3"/>
        <v>560926891</v>
      </c>
    </row>
    <row r="32" spans="2:16" ht="17" thickBot="1" x14ac:dyDescent="0.25">
      <c r="B32" s="12" t="s">
        <v>53</v>
      </c>
      <c r="C32" s="23">
        <v>31257250</v>
      </c>
      <c r="D32" s="18">
        <v>988881</v>
      </c>
      <c r="E32" s="23">
        <v>257519</v>
      </c>
      <c r="F32" s="18">
        <v>7483561</v>
      </c>
      <c r="G32" s="64">
        <v>5619623</v>
      </c>
      <c r="H32" s="13">
        <f t="shared" si="1"/>
        <v>45606834</v>
      </c>
      <c r="J32" s="16" t="s">
        <v>56</v>
      </c>
      <c r="K32" s="45">
        <v>107771613</v>
      </c>
      <c r="L32" s="45">
        <v>22179870</v>
      </c>
      <c r="M32" s="45">
        <v>66529959</v>
      </c>
      <c r="N32" s="45">
        <v>78838567</v>
      </c>
      <c r="O32" s="46">
        <v>361427522</v>
      </c>
      <c r="P32" s="105">
        <f t="shared" si="3"/>
        <v>636747531</v>
      </c>
    </row>
    <row r="33" spans="2:8" x14ac:dyDescent="0.2">
      <c r="B33" s="10" t="s">
        <v>54</v>
      </c>
      <c r="C33" s="22">
        <v>119067678</v>
      </c>
      <c r="D33">
        <v>4908196</v>
      </c>
      <c r="E33" s="22">
        <v>3047805</v>
      </c>
      <c r="F33">
        <v>79682783</v>
      </c>
      <c r="G33" s="63">
        <v>88043195</v>
      </c>
      <c r="H33" s="11">
        <f t="shared" si="1"/>
        <v>294749657</v>
      </c>
    </row>
    <row r="34" spans="2:8" x14ac:dyDescent="0.2">
      <c r="B34" s="10" t="s">
        <v>54</v>
      </c>
      <c r="C34" s="22">
        <v>127808092</v>
      </c>
      <c r="D34">
        <v>5178688</v>
      </c>
      <c r="E34" s="22">
        <v>3255021</v>
      </c>
      <c r="F34">
        <v>84211999</v>
      </c>
      <c r="G34" s="63">
        <v>94856868</v>
      </c>
      <c r="H34" s="11">
        <f t="shared" si="1"/>
        <v>315310668</v>
      </c>
    </row>
    <row r="35" spans="2:8" ht="17" thickBot="1" x14ac:dyDescent="0.25">
      <c r="B35" s="16" t="s">
        <v>54</v>
      </c>
      <c r="C35" s="38">
        <v>143016920</v>
      </c>
      <c r="D35" s="45">
        <v>5748462</v>
      </c>
      <c r="E35" s="38">
        <v>4138460</v>
      </c>
      <c r="F35" s="45">
        <v>91347763</v>
      </c>
      <c r="G35" s="66">
        <v>112155120</v>
      </c>
      <c r="H35" s="17">
        <f t="shared" si="1"/>
        <v>356406725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204EF-294A-1541-9640-2E2B02DE2329}">
  <dimension ref="B2:I28"/>
  <sheetViews>
    <sheetView workbookViewId="0">
      <selection activeCell="F27" sqref="F27"/>
    </sheetView>
  </sheetViews>
  <sheetFormatPr baseColWidth="10" defaultRowHeight="16" x14ac:dyDescent="0.2"/>
  <cols>
    <col min="2" max="2" width="9.5" customWidth="1"/>
    <col min="5" max="5" width="14.33203125" bestFit="1" customWidth="1"/>
    <col min="8" max="8" width="25.6640625" bestFit="1" customWidth="1"/>
  </cols>
  <sheetData>
    <row r="2" spans="2:9" ht="17" thickBot="1" x14ac:dyDescent="0.25">
      <c r="B2" s="1" t="s">
        <v>83</v>
      </c>
      <c r="C2" s="1" t="s">
        <v>2</v>
      </c>
      <c r="E2" s="1" t="s">
        <v>84</v>
      </c>
      <c r="F2" s="1" t="s">
        <v>2</v>
      </c>
      <c r="H2" s="1"/>
      <c r="I2" s="1"/>
    </row>
    <row r="3" spans="2:9" x14ac:dyDescent="0.2">
      <c r="B3" s="8" t="s">
        <v>90</v>
      </c>
      <c r="C3" s="28">
        <v>559300740</v>
      </c>
      <c r="E3" s="67" t="s">
        <v>75</v>
      </c>
      <c r="F3" s="28">
        <v>483233648</v>
      </c>
    </row>
    <row r="4" spans="2:9" x14ac:dyDescent="0.2">
      <c r="B4" s="10" t="s">
        <v>90</v>
      </c>
      <c r="C4" s="30">
        <v>532420839</v>
      </c>
      <c r="E4" s="60" t="s">
        <v>75</v>
      </c>
      <c r="F4" s="30">
        <v>475592890</v>
      </c>
    </row>
    <row r="5" spans="2:9" x14ac:dyDescent="0.2">
      <c r="B5" s="12" t="s">
        <v>90</v>
      </c>
      <c r="C5" s="30">
        <v>545532839</v>
      </c>
      <c r="E5" s="61" t="s">
        <v>75</v>
      </c>
      <c r="F5" s="32">
        <v>456413307</v>
      </c>
    </row>
    <row r="6" spans="2:9" x14ac:dyDescent="0.2">
      <c r="B6" s="14" t="s">
        <v>112</v>
      </c>
      <c r="C6" s="34">
        <v>294749657</v>
      </c>
      <c r="E6" s="59" t="s">
        <v>109</v>
      </c>
      <c r="F6" s="34">
        <v>171001097</v>
      </c>
    </row>
    <row r="7" spans="2:9" x14ac:dyDescent="0.2">
      <c r="B7" s="10" t="s">
        <v>112</v>
      </c>
      <c r="C7" s="30">
        <v>315310668</v>
      </c>
      <c r="E7" s="60" t="s">
        <v>109</v>
      </c>
      <c r="F7" s="30">
        <v>221717742</v>
      </c>
    </row>
    <row r="8" spans="2:9" x14ac:dyDescent="0.2">
      <c r="B8" s="12" t="s">
        <v>112</v>
      </c>
      <c r="C8" s="32">
        <v>356406725</v>
      </c>
      <c r="E8" s="61" t="s">
        <v>109</v>
      </c>
      <c r="F8" s="32">
        <v>188631178</v>
      </c>
    </row>
    <row r="9" spans="2:9" x14ac:dyDescent="0.2">
      <c r="B9" s="10" t="s">
        <v>4</v>
      </c>
      <c r="C9" s="34">
        <v>45617596</v>
      </c>
      <c r="E9" s="60" t="s">
        <v>110</v>
      </c>
      <c r="F9" s="30">
        <v>59185232</v>
      </c>
    </row>
    <row r="10" spans="2:9" x14ac:dyDescent="0.2">
      <c r="B10" s="10" t="s">
        <v>4</v>
      </c>
      <c r="C10" s="30">
        <v>50023031</v>
      </c>
      <c r="E10" s="60" t="s">
        <v>110</v>
      </c>
      <c r="F10" s="30">
        <v>66702947</v>
      </c>
    </row>
    <row r="11" spans="2:9" x14ac:dyDescent="0.2">
      <c r="B11" s="10" t="s">
        <v>4</v>
      </c>
      <c r="C11" s="32">
        <v>45606834</v>
      </c>
      <c r="E11" s="60" t="s">
        <v>110</v>
      </c>
      <c r="F11" s="30">
        <v>67530343</v>
      </c>
    </row>
    <row r="12" spans="2:9" x14ac:dyDescent="0.2">
      <c r="B12" s="14" t="s">
        <v>91</v>
      </c>
      <c r="C12" s="30">
        <v>163321223</v>
      </c>
      <c r="E12" s="59" t="s">
        <v>111</v>
      </c>
      <c r="F12" s="34">
        <v>171936868</v>
      </c>
    </row>
    <row r="13" spans="2:9" x14ac:dyDescent="0.2">
      <c r="B13" s="10" t="s">
        <v>91</v>
      </c>
      <c r="C13" s="30">
        <v>181788683</v>
      </c>
      <c r="E13" s="60" t="s">
        <v>111</v>
      </c>
      <c r="F13" s="30">
        <v>162088714</v>
      </c>
    </row>
    <row r="14" spans="2:9" ht="17" thickBot="1" x14ac:dyDescent="0.25">
      <c r="B14" s="16" t="s">
        <v>91</v>
      </c>
      <c r="C14" s="36">
        <v>184938269</v>
      </c>
      <c r="E14" s="72" t="s">
        <v>111</v>
      </c>
      <c r="F14" s="36">
        <v>180299204</v>
      </c>
    </row>
    <row r="28" spans="8:9" x14ac:dyDescent="0.2">
      <c r="H28" s="1"/>
      <c r="I28" s="1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F4259-38EB-9842-B563-3D0B529DEE8D}">
  <dimension ref="B1:N22"/>
  <sheetViews>
    <sheetView workbookViewId="0">
      <selection activeCell="L22" sqref="L22"/>
    </sheetView>
  </sheetViews>
  <sheetFormatPr baseColWidth="10" defaultRowHeight="16" x14ac:dyDescent="0.2"/>
  <cols>
    <col min="2" max="2" width="14.33203125" bestFit="1" customWidth="1"/>
    <col min="6" max="6" width="12.1640625" bestFit="1" customWidth="1"/>
  </cols>
  <sheetData>
    <row r="1" spans="2:14" x14ac:dyDescent="0.2">
      <c r="C1" s="1" t="s">
        <v>86</v>
      </c>
      <c r="D1" s="1" t="s">
        <v>87</v>
      </c>
      <c r="E1" s="1" t="s">
        <v>88</v>
      </c>
      <c r="F1" s="1" t="s">
        <v>89</v>
      </c>
    </row>
    <row r="2" spans="2:14" ht="17" thickBot="1" x14ac:dyDescent="0.25">
      <c r="B2" s="1" t="s">
        <v>85</v>
      </c>
      <c r="C2" s="1" t="s">
        <v>2</v>
      </c>
      <c r="D2" s="1" t="s">
        <v>2</v>
      </c>
      <c r="E2" s="1" t="s">
        <v>2</v>
      </c>
      <c r="F2" s="1" t="s">
        <v>2</v>
      </c>
      <c r="I2" s="1" t="s">
        <v>5</v>
      </c>
      <c r="J2" s="1" t="s">
        <v>2</v>
      </c>
      <c r="L2" s="1" t="s">
        <v>59</v>
      </c>
      <c r="M2" s="1" t="s">
        <v>57</v>
      </c>
      <c r="N2" s="1" t="s">
        <v>58</v>
      </c>
    </row>
    <row r="3" spans="2:14" x14ac:dyDescent="0.2">
      <c r="B3" s="8" t="s">
        <v>90</v>
      </c>
      <c r="C3" s="37">
        <v>354671694</v>
      </c>
      <c r="D3" s="40">
        <v>645767066</v>
      </c>
      <c r="E3" s="37">
        <v>914981008</v>
      </c>
      <c r="F3" s="9">
        <v>10684545024</v>
      </c>
      <c r="I3" s="27" t="s">
        <v>3</v>
      </c>
      <c r="J3" s="9">
        <v>70883771</v>
      </c>
      <c r="L3" s="8" t="s">
        <v>3</v>
      </c>
      <c r="M3" s="37">
        <v>1997570</v>
      </c>
      <c r="N3" s="9">
        <v>1448289</v>
      </c>
    </row>
    <row r="4" spans="2:14" x14ac:dyDescent="0.2">
      <c r="B4" s="10" t="s">
        <v>90</v>
      </c>
      <c r="C4" s="22">
        <v>350276070</v>
      </c>
      <c r="D4" s="101">
        <v>597444006</v>
      </c>
      <c r="E4" s="22">
        <v>1025907640</v>
      </c>
      <c r="F4" s="11">
        <v>12247595080.03982</v>
      </c>
      <c r="I4" s="29" t="s">
        <v>3</v>
      </c>
      <c r="J4" s="11">
        <v>84194742</v>
      </c>
      <c r="L4" s="10" t="s">
        <v>3</v>
      </c>
      <c r="M4" s="22">
        <v>1932803</v>
      </c>
      <c r="N4" s="11">
        <v>1161556</v>
      </c>
    </row>
    <row r="5" spans="2:14" x14ac:dyDescent="0.2">
      <c r="B5" s="10" t="s">
        <v>90</v>
      </c>
      <c r="C5" s="23">
        <v>321567015</v>
      </c>
      <c r="D5" s="101">
        <v>532447199</v>
      </c>
      <c r="E5" s="23">
        <v>953476537</v>
      </c>
      <c r="F5" s="11">
        <v>12339912022.606077</v>
      </c>
      <c r="I5" s="29" t="s">
        <v>3</v>
      </c>
      <c r="J5" s="11">
        <v>68984536</v>
      </c>
      <c r="L5" s="12" t="s">
        <v>3</v>
      </c>
      <c r="M5" s="23">
        <v>2057322</v>
      </c>
      <c r="N5" s="13">
        <v>1387966</v>
      </c>
    </row>
    <row r="6" spans="2:14" x14ac:dyDescent="0.2">
      <c r="B6" s="14" t="s">
        <v>4</v>
      </c>
      <c r="C6" s="21">
        <v>60723089</v>
      </c>
      <c r="D6" s="21">
        <v>47833859</v>
      </c>
      <c r="E6" s="21">
        <v>249688363</v>
      </c>
      <c r="F6" s="34">
        <v>6201599135.7648144</v>
      </c>
      <c r="I6" s="33" t="s">
        <v>4</v>
      </c>
      <c r="J6" s="15">
        <v>64682220</v>
      </c>
      <c r="L6" s="10" t="s">
        <v>4</v>
      </c>
      <c r="M6" s="22">
        <v>2812293</v>
      </c>
      <c r="N6" s="11">
        <v>1777748</v>
      </c>
    </row>
    <row r="7" spans="2:14" x14ac:dyDescent="0.2">
      <c r="B7" s="10" t="s">
        <v>4</v>
      </c>
      <c r="C7" s="22">
        <v>35698942</v>
      </c>
      <c r="D7" s="22">
        <v>21927453</v>
      </c>
      <c r="E7" s="22">
        <v>264517529</v>
      </c>
      <c r="F7" s="30">
        <v>5421180910.2498617</v>
      </c>
      <c r="I7" s="29" t="s">
        <v>4</v>
      </c>
      <c r="J7" s="11">
        <v>64014125</v>
      </c>
      <c r="L7" s="10" t="s">
        <v>4</v>
      </c>
      <c r="M7" s="22">
        <v>2998406</v>
      </c>
      <c r="N7" s="11">
        <v>1619282</v>
      </c>
    </row>
    <row r="8" spans="2:14" ht="17" thickBot="1" x14ac:dyDescent="0.25">
      <c r="B8" s="12" t="s">
        <v>4</v>
      </c>
      <c r="C8" s="23">
        <v>61334095</v>
      </c>
      <c r="D8" s="23">
        <v>35710313</v>
      </c>
      <c r="E8" s="23">
        <v>266820060</v>
      </c>
      <c r="F8" s="32">
        <v>5703637521.2527695</v>
      </c>
      <c r="I8" s="35" t="s">
        <v>4</v>
      </c>
      <c r="J8" s="17">
        <v>59385941</v>
      </c>
      <c r="L8" s="16" t="s">
        <v>4</v>
      </c>
      <c r="M8" s="38">
        <v>2288814</v>
      </c>
      <c r="N8" s="17">
        <v>1250116</v>
      </c>
    </row>
    <row r="9" spans="2:14" x14ac:dyDescent="0.2">
      <c r="B9" s="14" t="s">
        <v>91</v>
      </c>
      <c r="C9" s="21">
        <v>121917831</v>
      </c>
      <c r="D9" s="101">
        <v>72193697</v>
      </c>
      <c r="E9" s="21">
        <v>323900191</v>
      </c>
      <c r="F9" s="11">
        <v>9469691927.7525578</v>
      </c>
    </row>
    <row r="10" spans="2:14" x14ac:dyDescent="0.2">
      <c r="B10" s="10" t="s">
        <v>91</v>
      </c>
      <c r="C10" s="22">
        <v>107511863</v>
      </c>
      <c r="D10" s="101">
        <v>71203097</v>
      </c>
      <c r="E10" s="22">
        <v>350292443</v>
      </c>
      <c r="F10" s="11">
        <v>8656860164.0463982</v>
      </c>
    </row>
    <row r="11" spans="2:14" ht="17" thickBot="1" x14ac:dyDescent="0.25">
      <c r="B11" s="12" t="s">
        <v>91</v>
      </c>
      <c r="C11" s="23">
        <v>124431168</v>
      </c>
      <c r="D11" s="45">
        <v>78699448</v>
      </c>
      <c r="E11" s="38">
        <v>388912074</v>
      </c>
      <c r="F11" s="17">
        <v>8750370354.051733</v>
      </c>
    </row>
    <row r="12" spans="2:14" x14ac:dyDescent="0.2">
      <c r="B12" s="10" t="s">
        <v>93</v>
      </c>
      <c r="C12" s="30">
        <v>119942544</v>
      </c>
    </row>
    <row r="13" spans="2:14" x14ac:dyDescent="0.2">
      <c r="B13" s="10" t="s">
        <v>93</v>
      </c>
      <c r="C13" s="30">
        <v>89993850</v>
      </c>
    </row>
    <row r="14" spans="2:14" ht="17" thickBot="1" x14ac:dyDescent="0.25">
      <c r="B14" s="16" t="s">
        <v>93</v>
      </c>
      <c r="C14" s="36">
        <v>118385104</v>
      </c>
    </row>
    <row r="18" spans="7:7" x14ac:dyDescent="0.2">
      <c r="G18" s="101"/>
    </row>
    <row r="19" spans="7:7" x14ac:dyDescent="0.2">
      <c r="G19" s="101"/>
    </row>
    <row r="20" spans="7:7" x14ac:dyDescent="0.2">
      <c r="G20" s="101"/>
    </row>
    <row r="21" spans="7:7" x14ac:dyDescent="0.2">
      <c r="G21" s="101"/>
    </row>
    <row r="22" spans="7:7" x14ac:dyDescent="0.2">
      <c r="G22" s="10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1F92F-9A06-9047-98A1-FF0F4BAC45A6}">
  <dimension ref="A1:I37"/>
  <sheetViews>
    <sheetView workbookViewId="0">
      <selection activeCell="C19" sqref="C19"/>
    </sheetView>
  </sheetViews>
  <sheetFormatPr baseColWidth="10" defaultRowHeight="16" x14ac:dyDescent="0.2"/>
  <cols>
    <col min="1" max="1" width="11" customWidth="1"/>
    <col min="4" max="4" width="29.1640625" bestFit="1" customWidth="1"/>
    <col min="5" max="5" width="29.6640625" bestFit="1" customWidth="1"/>
  </cols>
  <sheetData>
    <row r="1" spans="1:9" ht="17" thickBot="1" x14ac:dyDescent="0.25">
      <c r="A1" s="1" t="s">
        <v>92</v>
      </c>
      <c r="B1" s="57" t="s">
        <v>57</v>
      </c>
      <c r="C1" s="57" t="s">
        <v>58</v>
      </c>
      <c r="E1" s="1" t="s">
        <v>20</v>
      </c>
      <c r="F1" s="57" t="s">
        <v>2</v>
      </c>
      <c r="G1" s="58"/>
      <c r="H1" s="57" t="s">
        <v>57</v>
      </c>
      <c r="I1" s="57" t="s">
        <v>58</v>
      </c>
    </row>
    <row r="2" spans="1:9" x14ac:dyDescent="0.2">
      <c r="A2" s="8" t="s">
        <v>90</v>
      </c>
      <c r="B2" s="37">
        <v>2018153</v>
      </c>
      <c r="C2" s="28">
        <v>1833678</v>
      </c>
      <c r="E2" s="8" t="s">
        <v>21</v>
      </c>
      <c r="F2" s="9">
        <v>743078980</v>
      </c>
      <c r="H2" s="8">
        <v>1283536</v>
      </c>
      <c r="I2" s="9">
        <v>1056868</v>
      </c>
    </row>
    <row r="3" spans="1:9" x14ac:dyDescent="0.2">
      <c r="A3" s="10" t="s">
        <v>90</v>
      </c>
      <c r="B3" s="22">
        <v>1301085</v>
      </c>
      <c r="C3" s="30">
        <v>1714021</v>
      </c>
      <c r="E3" s="10" t="s">
        <v>21</v>
      </c>
      <c r="F3" s="11">
        <v>648890655</v>
      </c>
      <c r="H3" s="10">
        <v>1052762</v>
      </c>
      <c r="I3" s="11">
        <v>921343</v>
      </c>
    </row>
    <row r="4" spans="1:9" x14ac:dyDescent="0.2">
      <c r="A4" s="12" t="s">
        <v>90</v>
      </c>
      <c r="B4" s="23">
        <v>1586607</v>
      </c>
      <c r="C4" s="32">
        <v>1370099</v>
      </c>
      <c r="E4" s="12" t="s">
        <v>21</v>
      </c>
      <c r="F4" s="13">
        <v>706735009</v>
      </c>
      <c r="H4" s="12">
        <v>1033247</v>
      </c>
      <c r="I4" s="13">
        <v>1044070</v>
      </c>
    </row>
    <row r="5" spans="1:9" x14ac:dyDescent="0.2">
      <c r="A5" s="14" t="s">
        <v>112</v>
      </c>
      <c r="B5" s="21">
        <v>1289876</v>
      </c>
      <c r="C5" s="34">
        <v>2151499</v>
      </c>
      <c r="E5" s="14" t="s">
        <v>22</v>
      </c>
      <c r="F5" s="15">
        <v>358027779</v>
      </c>
      <c r="H5" s="14">
        <v>1137940</v>
      </c>
      <c r="I5" s="15">
        <v>1269689</v>
      </c>
    </row>
    <row r="6" spans="1:9" x14ac:dyDescent="0.2">
      <c r="A6" s="10" t="s">
        <v>112</v>
      </c>
      <c r="B6" s="22">
        <v>1007192</v>
      </c>
      <c r="C6" s="30">
        <v>1915883</v>
      </c>
      <c r="E6" s="10" t="s">
        <v>22</v>
      </c>
      <c r="F6" s="11">
        <v>317718512</v>
      </c>
      <c r="H6" s="10">
        <v>825719</v>
      </c>
      <c r="I6" s="11">
        <v>1466451</v>
      </c>
    </row>
    <row r="7" spans="1:9" x14ac:dyDescent="0.2">
      <c r="A7" s="12" t="s">
        <v>112</v>
      </c>
      <c r="B7" s="23">
        <v>1560176</v>
      </c>
      <c r="C7" s="32">
        <v>2392267</v>
      </c>
      <c r="E7" s="12" t="s">
        <v>22</v>
      </c>
      <c r="F7" s="13">
        <v>354412582</v>
      </c>
      <c r="H7" s="12">
        <v>913906</v>
      </c>
      <c r="I7" s="13">
        <v>1603681</v>
      </c>
    </row>
    <row r="8" spans="1:9" x14ac:dyDescent="0.2">
      <c r="A8" s="10" t="s">
        <v>4</v>
      </c>
      <c r="B8" s="21">
        <v>1697002</v>
      </c>
      <c r="C8" s="34">
        <v>1196631</v>
      </c>
      <c r="E8" s="14" t="s">
        <v>23</v>
      </c>
      <c r="F8" s="15">
        <v>59436552</v>
      </c>
      <c r="H8" s="14">
        <v>1339028</v>
      </c>
      <c r="I8" s="15">
        <v>640692</v>
      </c>
    </row>
    <row r="9" spans="1:9" x14ac:dyDescent="0.2">
      <c r="A9" s="10" t="s">
        <v>4</v>
      </c>
      <c r="B9" s="22">
        <v>1992809</v>
      </c>
      <c r="C9" s="30">
        <v>891330</v>
      </c>
      <c r="E9" s="10" t="s">
        <v>23</v>
      </c>
      <c r="F9" s="11">
        <v>72110595</v>
      </c>
      <c r="H9" s="10">
        <v>1158425</v>
      </c>
      <c r="I9" s="11">
        <v>849616</v>
      </c>
    </row>
    <row r="10" spans="1:9" x14ac:dyDescent="0.2">
      <c r="A10" s="10" t="s">
        <v>4</v>
      </c>
      <c r="B10" s="23">
        <v>1623249</v>
      </c>
      <c r="C10" s="32">
        <v>1161738</v>
      </c>
      <c r="E10" s="12" t="s">
        <v>23</v>
      </c>
      <c r="F10" s="13">
        <v>67574085</v>
      </c>
      <c r="H10" s="12">
        <v>1210410</v>
      </c>
      <c r="I10" s="13">
        <v>796922</v>
      </c>
    </row>
    <row r="11" spans="1:9" x14ac:dyDescent="0.2">
      <c r="A11" s="33" t="s">
        <v>91</v>
      </c>
      <c r="B11" s="5">
        <v>1822195</v>
      </c>
      <c r="C11" s="30">
        <v>2887030</v>
      </c>
      <c r="E11" s="14" t="s">
        <v>24</v>
      </c>
      <c r="F11" s="15">
        <v>150031372</v>
      </c>
      <c r="H11" s="14">
        <v>1309907</v>
      </c>
      <c r="I11" s="15">
        <v>1866484</v>
      </c>
    </row>
    <row r="12" spans="1:9" x14ac:dyDescent="0.2">
      <c r="A12" s="29" t="s">
        <v>91</v>
      </c>
      <c r="B12" s="5">
        <v>1475731</v>
      </c>
      <c r="C12" s="30">
        <v>2075922</v>
      </c>
      <c r="E12" s="10" t="s">
        <v>24</v>
      </c>
      <c r="F12" s="11">
        <v>141229228</v>
      </c>
      <c r="H12" s="10">
        <v>1523918</v>
      </c>
      <c r="I12" s="11">
        <v>2020555</v>
      </c>
    </row>
    <row r="13" spans="1:9" ht="17" thickBot="1" x14ac:dyDescent="0.25">
      <c r="A13" s="35" t="s">
        <v>91</v>
      </c>
      <c r="B13" s="46">
        <v>1507062</v>
      </c>
      <c r="C13" s="36">
        <v>2531295</v>
      </c>
      <c r="E13" s="16" t="s">
        <v>24</v>
      </c>
      <c r="F13" s="17">
        <v>169473045</v>
      </c>
      <c r="H13" s="12">
        <v>1894458</v>
      </c>
      <c r="I13" s="13">
        <v>2141787</v>
      </c>
    </row>
    <row r="14" spans="1:9" x14ac:dyDescent="0.2">
      <c r="E14" s="8" t="s">
        <v>25</v>
      </c>
      <c r="F14" s="9">
        <v>689362363</v>
      </c>
      <c r="H14" s="14">
        <v>1367427</v>
      </c>
      <c r="I14" s="15">
        <v>1074628</v>
      </c>
    </row>
    <row r="15" spans="1:9" x14ac:dyDescent="0.2">
      <c r="E15" s="10" t="s">
        <v>25</v>
      </c>
      <c r="F15" s="11">
        <v>669298507</v>
      </c>
      <c r="H15" s="10">
        <v>1245809</v>
      </c>
      <c r="I15" s="11">
        <v>1239435</v>
      </c>
    </row>
    <row r="16" spans="1:9" x14ac:dyDescent="0.2">
      <c r="E16" s="12" t="s">
        <v>25</v>
      </c>
      <c r="F16" s="13">
        <v>624775559</v>
      </c>
      <c r="H16" s="12">
        <v>1099125</v>
      </c>
      <c r="I16" s="13">
        <v>1118238</v>
      </c>
    </row>
    <row r="17" spans="5:9" x14ac:dyDescent="0.2">
      <c r="E17" s="14" t="s">
        <v>26</v>
      </c>
      <c r="F17" s="15">
        <v>346425306</v>
      </c>
      <c r="H17" s="14">
        <v>987147</v>
      </c>
      <c r="I17" s="15">
        <v>1340985</v>
      </c>
    </row>
    <row r="18" spans="5:9" x14ac:dyDescent="0.2">
      <c r="E18" s="10" t="s">
        <v>26</v>
      </c>
      <c r="F18" s="11">
        <v>418870529</v>
      </c>
      <c r="H18" s="10">
        <v>1385800</v>
      </c>
      <c r="I18" s="11">
        <v>1522419</v>
      </c>
    </row>
    <row r="19" spans="5:9" x14ac:dyDescent="0.2">
      <c r="E19" s="12" t="s">
        <v>26</v>
      </c>
      <c r="F19" s="13">
        <v>375457172</v>
      </c>
      <c r="H19" s="12">
        <v>1077846</v>
      </c>
      <c r="I19" s="13">
        <v>1355778</v>
      </c>
    </row>
    <row r="20" spans="5:9" x14ac:dyDescent="0.2">
      <c r="E20" s="14" t="s">
        <v>27</v>
      </c>
      <c r="F20" s="15">
        <v>68436761</v>
      </c>
      <c r="H20" s="14">
        <v>1383626</v>
      </c>
      <c r="I20" s="15">
        <v>721673</v>
      </c>
    </row>
    <row r="21" spans="5:9" x14ac:dyDescent="0.2">
      <c r="E21" s="10" t="s">
        <v>27</v>
      </c>
      <c r="F21" s="11">
        <v>78451403</v>
      </c>
      <c r="H21" s="10">
        <v>1463946</v>
      </c>
      <c r="I21" s="11">
        <v>735472</v>
      </c>
    </row>
    <row r="22" spans="5:9" x14ac:dyDescent="0.2">
      <c r="E22" s="12" t="s">
        <v>27</v>
      </c>
      <c r="F22" s="13">
        <v>75698048</v>
      </c>
      <c r="H22" s="12">
        <v>1248790</v>
      </c>
      <c r="I22" s="13">
        <v>724354</v>
      </c>
    </row>
    <row r="23" spans="5:9" x14ac:dyDescent="0.2">
      <c r="E23" s="14" t="s">
        <v>28</v>
      </c>
      <c r="F23" s="15">
        <v>161125702</v>
      </c>
      <c r="H23" s="14">
        <v>1464355</v>
      </c>
      <c r="I23" s="15">
        <v>2019360</v>
      </c>
    </row>
    <row r="24" spans="5:9" x14ac:dyDescent="0.2">
      <c r="E24" s="10" t="s">
        <v>28</v>
      </c>
      <c r="F24" s="11">
        <v>175550793</v>
      </c>
      <c r="H24" s="10">
        <v>1467941</v>
      </c>
      <c r="I24" s="11">
        <v>2171862</v>
      </c>
    </row>
    <row r="25" spans="5:9" ht="17" thickBot="1" x14ac:dyDescent="0.25">
      <c r="E25" s="16" t="s">
        <v>28</v>
      </c>
      <c r="F25" s="17">
        <v>171876221</v>
      </c>
      <c r="H25" s="12">
        <v>1344211</v>
      </c>
      <c r="I25" s="13">
        <v>2126710</v>
      </c>
    </row>
    <row r="26" spans="5:9" x14ac:dyDescent="0.2">
      <c r="E26" s="8" t="s">
        <v>29</v>
      </c>
      <c r="F26" s="9">
        <v>524044931</v>
      </c>
      <c r="H26" s="14">
        <v>1350594</v>
      </c>
      <c r="I26" s="15">
        <v>1160171</v>
      </c>
    </row>
    <row r="27" spans="5:9" x14ac:dyDescent="0.2">
      <c r="E27" s="10" t="s">
        <v>29</v>
      </c>
      <c r="F27" s="11">
        <v>495467703</v>
      </c>
      <c r="H27" s="10">
        <v>1147992</v>
      </c>
      <c r="I27" s="11">
        <v>1192803</v>
      </c>
    </row>
    <row r="28" spans="5:9" x14ac:dyDescent="0.2">
      <c r="E28" s="12" t="s">
        <v>29</v>
      </c>
      <c r="F28" s="13">
        <v>443096003</v>
      </c>
      <c r="H28" s="12">
        <v>1031924</v>
      </c>
      <c r="I28" s="13">
        <v>767599</v>
      </c>
    </row>
    <row r="29" spans="5:9" x14ac:dyDescent="0.2">
      <c r="E29" s="14" t="s">
        <v>30</v>
      </c>
      <c r="F29" s="15">
        <v>355428006</v>
      </c>
      <c r="H29" s="14">
        <v>1296995</v>
      </c>
      <c r="I29" s="15">
        <v>1348245</v>
      </c>
    </row>
    <row r="30" spans="5:9" x14ac:dyDescent="0.2">
      <c r="E30" s="10" t="s">
        <v>30</v>
      </c>
      <c r="F30" s="11">
        <v>376735493</v>
      </c>
      <c r="H30" s="10">
        <v>1352599</v>
      </c>
      <c r="I30" s="11">
        <v>1348916</v>
      </c>
    </row>
    <row r="31" spans="5:9" x14ac:dyDescent="0.2">
      <c r="E31" s="12" t="s">
        <v>30</v>
      </c>
      <c r="F31" s="13">
        <v>351910035</v>
      </c>
      <c r="H31" s="12">
        <v>1046496</v>
      </c>
      <c r="I31" s="13">
        <v>1486575</v>
      </c>
    </row>
    <row r="32" spans="5:9" x14ac:dyDescent="0.2">
      <c r="E32" s="14" t="s">
        <v>31</v>
      </c>
      <c r="F32" s="15">
        <v>68535739</v>
      </c>
      <c r="H32" s="14">
        <v>1320890</v>
      </c>
      <c r="I32" s="15">
        <v>746747</v>
      </c>
    </row>
    <row r="33" spans="5:9" x14ac:dyDescent="0.2">
      <c r="E33" s="10" t="s">
        <v>31</v>
      </c>
      <c r="F33" s="11">
        <v>57049894</v>
      </c>
      <c r="H33" s="10">
        <v>1549042</v>
      </c>
      <c r="I33" s="11">
        <v>866916</v>
      </c>
    </row>
    <row r="34" spans="5:9" x14ac:dyDescent="0.2">
      <c r="E34" s="12" t="s">
        <v>31</v>
      </c>
      <c r="F34" s="13">
        <v>62523500</v>
      </c>
      <c r="H34" s="12">
        <v>1518470</v>
      </c>
      <c r="I34" s="13">
        <v>484634</v>
      </c>
    </row>
    <row r="35" spans="5:9" x14ac:dyDescent="0.2">
      <c r="E35" s="14" t="s">
        <v>32</v>
      </c>
      <c r="F35" s="15">
        <v>73374084</v>
      </c>
      <c r="H35" s="10">
        <v>1484052</v>
      </c>
      <c r="I35" s="11">
        <v>1448115</v>
      </c>
    </row>
    <row r="36" spans="5:9" x14ac:dyDescent="0.2">
      <c r="E36" s="10" t="s">
        <v>32</v>
      </c>
      <c r="F36" s="11">
        <v>93863063</v>
      </c>
      <c r="H36" s="10">
        <v>1175336</v>
      </c>
      <c r="I36" s="11">
        <v>1590250</v>
      </c>
    </row>
    <row r="37" spans="5:9" ht="17" thickBot="1" x14ac:dyDescent="0.25">
      <c r="E37" s="16" t="s">
        <v>32</v>
      </c>
      <c r="F37" s="17">
        <v>85734134</v>
      </c>
      <c r="H37" s="16">
        <v>1551385</v>
      </c>
      <c r="I37" s="17">
        <v>1833940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476EB-6C24-0B42-8F76-16FB559F3575}">
  <dimension ref="B1:P26"/>
  <sheetViews>
    <sheetView zoomScale="90" workbookViewId="0">
      <selection activeCell="N22" sqref="N22"/>
    </sheetView>
  </sheetViews>
  <sheetFormatPr baseColWidth="10" defaultRowHeight="16" x14ac:dyDescent="0.2"/>
  <cols>
    <col min="7" max="7" width="11.1640625" bestFit="1" customWidth="1"/>
  </cols>
  <sheetData>
    <row r="1" spans="2:16" x14ac:dyDescent="0.2">
      <c r="B1" t="s">
        <v>184</v>
      </c>
      <c r="E1" t="s">
        <v>185</v>
      </c>
      <c r="F1" s="1" t="s">
        <v>155</v>
      </c>
      <c r="O1" t="s">
        <v>185</v>
      </c>
    </row>
    <row r="2" spans="2:16" ht="17" thickBot="1" x14ac:dyDescent="0.25">
      <c r="B2" s="1" t="s">
        <v>130</v>
      </c>
      <c r="C2" s="1" t="s">
        <v>2</v>
      </c>
      <c r="E2" s="1" t="s">
        <v>186</v>
      </c>
      <c r="F2" t="s">
        <v>33</v>
      </c>
      <c r="G2" t="s">
        <v>34</v>
      </c>
      <c r="H2" s="89" t="s">
        <v>35</v>
      </c>
      <c r="I2" t="s">
        <v>36</v>
      </c>
      <c r="J2" t="s">
        <v>37</v>
      </c>
      <c r="K2" s="89" t="s">
        <v>153</v>
      </c>
      <c r="L2" t="s">
        <v>154</v>
      </c>
      <c r="O2" s="1" t="s">
        <v>187</v>
      </c>
      <c r="P2" s="1" t="s">
        <v>2</v>
      </c>
    </row>
    <row r="3" spans="2:16" x14ac:dyDescent="0.2">
      <c r="B3" s="8" t="s">
        <v>144</v>
      </c>
      <c r="C3" s="95">
        <v>709767537</v>
      </c>
      <c r="E3" s="8" t="s">
        <v>144</v>
      </c>
      <c r="F3" s="37">
        <v>14161381</v>
      </c>
      <c r="G3" s="40">
        <v>854119</v>
      </c>
      <c r="H3" s="62">
        <v>31665673</v>
      </c>
      <c r="I3" s="40">
        <v>1058981</v>
      </c>
      <c r="J3" s="37">
        <v>1636418</v>
      </c>
      <c r="K3" s="90">
        <v>2183310</v>
      </c>
      <c r="L3" s="28">
        <v>92401</v>
      </c>
      <c r="O3" s="8" t="s">
        <v>144</v>
      </c>
      <c r="P3" s="86">
        <v>709767537</v>
      </c>
    </row>
    <row r="4" spans="2:16" x14ac:dyDescent="0.2">
      <c r="B4" s="10" t="s">
        <v>144</v>
      </c>
      <c r="C4" s="96">
        <v>642090444</v>
      </c>
      <c r="E4" s="10" t="s">
        <v>144</v>
      </c>
      <c r="F4" s="22">
        <v>14028345</v>
      </c>
      <c r="G4">
        <v>996272</v>
      </c>
      <c r="H4" s="63">
        <v>30089366</v>
      </c>
      <c r="I4">
        <v>1090338</v>
      </c>
      <c r="J4" s="22">
        <v>1503910</v>
      </c>
      <c r="K4" s="89">
        <v>1937610</v>
      </c>
      <c r="L4" s="30">
        <v>83762</v>
      </c>
      <c r="O4" s="10" t="s">
        <v>144</v>
      </c>
      <c r="P4" s="87">
        <v>642090444</v>
      </c>
    </row>
    <row r="5" spans="2:16" x14ac:dyDescent="0.2">
      <c r="B5" s="10" t="s">
        <v>144</v>
      </c>
      <c r="C5" s="96">
        <v>645436933</v>
      </c>
      <c r="E5" s="12" t="s">
        <v>144</v>
      </c>
      <c r="F5" s="23">
        <v>12001561</v>
      </c>
      <c r="G5" s="18">
        <v>1014458</v>
      </c>
      <c r="H5" s="64">
        <v>25950578</v>
      </c>
      <c r="I5" s="18">
        <v>947350</v>
      </c>
      <c r="J5" s="23">
        <v>1233334</v>
      </c>
      <c r="K5" s="91">
        <v>1846416</v>
      </c>
      <c r="L5" s="32" t="s">
        <v>152</v>
      </c>
      <c r="O5" s="10" t="s">
        <v>144</v>
      </c>
      <c r="P5" s="87">
        <v>645436933</v>
      </c>
    </row>
    <row r="6" spans="2:16" x14ac:dyDescent="0.2">
      <c r="B6" s="14" t="s">
        <v>145</v>
      </c>
      <c r="C6" s="97">
        <v>303458306</v>
      </c>
      <c r="E6" s="14" t="s">
        <v>4</v>
      </c>
      <c r="F6" s="21">
        <v>3563758</v>
      </c>
      <c r="G6" s="20">
        <v>176363</v>
      </c>
      <c r="H6" s="65">
        <v>838032</v>
      </c>
      <c r="I6" s="20">
        <v>70324</v>
      </c>
      <c r="J6" s="21">
        <v>53182</v>
      </c>
      <c r="K6" s="92">
        <v>1558711</v>
      </c>
      <c r="L6" s="34" t="s">
        <v>152</v>
      </c>
      <c r="O6" s="14" t="s">
        <v>150</v>
      </c>
      <c r="P6" s="93">
        <v>649057568</v>
      </c>
    </row>
    <row r="7" spans="2:16" x14ac:dyDescent="0.2">
      <c r="B7" s="10" t="s">
        <v>145</v>
      </c>
      <c r="C7" s="96">
        <v>239068871</v>
      </c>
      <c r="E7" s="10" t="s">
        <v>4</v>
      </c>
      <c r="F7" s="22">
        <v>5437297</v>
      </c>
      <c r="G7">
        <v>131718</v>
      </c>
      <c r="H7" s="63">
        <v>1039443</v>
      </c>
      <c r="I7">
        <v>54359</v>
      </c>
      <c r="J7" s="22">
        <v>74890</v>
      </c>
      <c r="K7" s="89">
        <v>1824119</v>
      </c>
      <c r="L7" s="30" t="s">
        <v>152</v>
      </c>
      <c r="O7" s="10" t="s">
        <v>150</v>
      </c>
      <c r="P7" s="87">
        <v>566870946</v>
      </c>
    </row>
    <row r="8" spans="2:16" x14ac:dyDescent="0.2">
      <c r="B8" s="12" t="s">
        <v>145</v>
      </c>
      <c r="C8" s="98">
        <v>362020552</v>
      </c>
      <c r="E8" s="12" t="s">
        <v>4</v>
      </c>
      <c r="F8" s="23">
        <v>4825298</v>
      </c>
      <c r="G8" s="18">
        <v>132728</v>
      </c>
      <c r="H8" s="64">
        <v>779944</v>
      </c>
      <c r="I8" s="18">
        <v>23412</v>
      </c>
      <c r="J8" s="23">
        <v>123024</v>
      </c>
      <c r="K8" s="91">
        <v>1837087</v>
      </c>
      <c r="L8" s="32" t="s">
        <v>152</v>
      </c>
      <c r="O8" s="12" t="s">
        <v>150</v>
      </c>
      <c r="P8" s="94">
        <v>589219330</v>
      </c>
    </row>
    <row r="9" spans="2:16" x14ac:dyDescent="0.2">
      <c r="B9" s="10" t="s">
        <v>4</v>
      </c>
      <c r="C9" s="96">
        <v>74846839</v>
      </c>
      <c r="E9" s="14" t="s">
        <v>91</v>
      </c>
      <c r="F9" s="21">
        <v>7811936</v>
      </c>
      <c r="G9" s="20">
        <v>232885</v>
      </c>
      <c r="H9" s="65">
        <v>271572</v>
      </c>
      <c r="I9" s="20">
        <v>55483</v>
      </c>
      <c r="J9" s="21" t="s">
        <v>152</v>
      </c>
      <c r="K9" s="92">
        <v>388355</v>
      </c>
      <c r="L9" s="34" t="s">
        <v>152</v>
      </c>
      <c r="O9" s="14" t="s">
        <v>4</v>
      </c>
      <c r="P9" s="93">
        <v>74846839</v>
      </c>
    </row>
    <row r="10" spans="2:16" x14ac:dyDescent="0.2">
      <c r="B10" s="10" t="s">
        <v>4</v>
      </c>
      <c r="C10" s="96">
        <v>84424986</v>
      </c>
      <c r="E10" s="10" t="s">
        <v>91</v>
      </c>
      <c r="F10" s="22">
        <v>6224836</v>
      </c>
      <c r="G10">
        <v>161373</v>
      </c>
      <c r="H10" s="63">
        <v>64744</v>
      </c>
      <c r="I10">
        <v>40597</v>
      </c>
      <c r="J10" s="22" t="s">
        <v>152</v>
      </c>
      <c r="K10" s="89">
        <v>292143</v>
      </c>
      <c r="L10" s="30" t="s">
        <v>152</v>
      </c>
      <c r="O10" s="10" t="s">
        <v>4</v>
      </c>
      <c r="P10" s="87">
        <v>84424986</v>
      </c>
    </row>
    <row r="11" spans="2:16" x14ac:dyDescent="0.2">
      <c r="B11" s="10" t="s">
        <v>4</v>
      </c>
      <c r="C11" s="96">
        <v>70783680</v>
      </c>
      <c r="E11" s="12" t="s">
        <v>91</v>
      </c>
      <c r="F11" s="23">
        <v>6202738</v>
      </c>
      <c r="G11" s="18">
        <v>279259</v>
      </c>
      <c r="H11" s="64">
        <v>314804</v>
      </c>
      <c r="I11" s="18">
        <v>91132</v>
      </c>
      <c r="J11" s="23">
        <v>15760</v>
      </c>
      <c r="K11" s="91">
        <v>460966</v>
      </c>
      <c r="L11" s="32" t="s">
        <v>152</v>
      </c>
      <c r="O11" s="12" t="s">
        <v>4</v>
      </c>
      <c r="P11" s="94">
        <v>70783680</v>
      </c>
    </row>
    <row r="12" spans="2:16" x14ac:dyDescent="0.2">
      <c r="B12" s="14" t="s">
        <v>91</v>
      </c>
      <c r="C12" s="97">
        <v>174399473</v>
      </c>
      <c r="E12" s="10" t="s">
        <v>151</v>
      </c>
      <c r="F12" s="22">
        <v>4999072</v>
      </c>
      <c r="G12">
        <v>150926</v>
      </c>
      <c r="H12" s="65">
        <v>1105986</v>
      </c>
      <c r="I12">
        <v>62584</v>
      </c>
      <c r="J12" s="22">
        <v>88013</v>
      </c>
      <c r="K12" s="65">
        <v>2196464</v>
      </c>
      <c r="L12" s="30">
        <v>28220</v>
      </c>
      <c r="O12" s="10" t="s">
        <v>151</v>
      </c>
      <c r="P12" s="87">
        <v>83379572</v>
      </c>
    </row>
    <row r="13" spans="2:16" x14ac:dyDescent="0.2">
      <c r="B13" s="10" t="s">
        <v>91</v>
      </c>
      <c r="C13" s="96">
        <v>160213200</v>
      </c>
      <c r="E13" s="10" t="s">
        <v>151</v>
      </c>
      <c r="F13" s="22">
        <v>5653564</v>
      </c>
      <c r="G13">
        <v>172983</v>
      </c>
      <c r="H13" s="63">
        <v>988400</v>
      </c>
      <c r="I13">
        <v>51327</v>
      </c>
      <c r="J13" s="22">
        <v>91127</v>
      </c>
      <c r="K13" s="63">
        <v>2300194</v>
      </c>
      <c r="L13" s="30" t="s">
        <v>152</v>
      </c>
      <c r="O13" s="10" t="s">
        <v>151</v>
      </c>
      <c r="P13" s="87">
        <v>87741792</v>
      </c>
    </row>
    <row r="14" spans="2:16" ht="17" thickBot="1" x14ac:dyDescent="0.25">
      <c r="B14" s="12" t="s">
        <v>91</v>
      </c>
      <c r="C14" s="98">
        <v>156338820</v>
      </c>
      <c r="E14" s="16" t="s">
        <v>151</v>
      </c>
      <c r="F14" s="38">
        <v>4358441</v>
      </c>
      <c r="G14" s="45">
        <v>158144</v>
      </c>
      <c r="H14" s="66">
        <v>930676</v>
      </c>
      <c r="I14" s="45">
        <v>75629</v>
      </c>
      <c r="J14" s="38">
        <v>69972</v>
      </c>
      <c r="K14" s="66">
        <v>2483417</v>
      </c>
      <c r="L14" s="36" t="s">
        <v>152</v>
      </c>
      <c r="O14" s="16" t="s">
        <v>151</v>
      </c>
      <c r="P14" s="88">
        <v>87570135</v>
      </c>
    </row>
    <row r="15" spans="2:16" x14ac:dyDescent="0.2">
      <c r="B15" s="10" t="s">
        <v>146</v>
      </c>
      <c r="C15" s="96">
        <v>477590895</v>
      </c>
      <c r="K15" s="85"/>
    </row>
    <row r="16" spans="2:16" x14ac:dyDescent="0.2">
      <c r="B16" s="10" t="s">
        <v>146</v>
      </c>
      <c r="C16" s="96">
        <v>456596466</v>
      </c>
    </row>
    <row r="17" spans="2:3" x14ac:dyDescent="0.2">
      <c r="B17" s="10" t="s">
        <v>146</v>
      </c>
      <c r="C17" s="96">
        <v>529803299</v>
      </c>
    </row>
    <row r="18" spans="2:3" x14ac:dyDescent="0.2">
      <c r="B18" s="14" t="s">
        <v>147</v>
      </c>
      <c r="C18" s="97">
        <v>91866062</v>
      </c>
    </row>
    <row r="19" spans="2:3" x14ac:dyDescent="0.2">
      <c r="B19" s="10" t="s">
        <v>147</v>
      </c>
      <c r="C19" s="96">
        <v>84932335</v>
      </c>
    </row>
    <row r="20" spans="2:3" x14ac:dyDescent="0.2">
      <c r="B20" s="12" t="s">
        <v>147</v>
      </c>
      <c r="C20" s="98">
        <v>73371417</v>
      </c>
    </row>
    <row r="21" spans="2:3" x14ac:dyDescent="0.2">
      <c r="B21" s="14" t="s">
        <v>148</v>
      </c>
      <c r="C21" s="97">
        <v>137761407</v>
      </c>
    </row>
    <row r="22" spans="2:3" x14ac:dyDescent="0.2">
      <c r="B22" s="10" t="s">
        <v>148</v>
      </c>
      <c r="C22" s="96">
        <v>166897435</v>
      </c>
    </row>
    <row r="23" spans="2:3" x14ac:dyDescent="0.2">
      <c r="B23" s="12" t="s">
        <v>148</v>
      </c>
      <c r="C23" s="98">
        <v>181394607</v>
      </c>
    </row>
    <row r="24" spans="2:3" x14ac:dyDescent="0.2">
      <c r="B24" s="10" t="s">
        <v>149</v>
      </c>
      <c r="C24" s="96">
        <v>137498994</v>
      </c>
    </row>
    <row r="25" spans="2:3" x14ac:dyDescent="0.2">
      <c r="B25" s="10" t="s">
        <v>149</v>
      </c>
      <c r="C25" s="96">
        <v>130457091</v>
      </c>
    </row>
    <row r="26" spans="2:3" ht="17" thickBot="1" x14ac:dyDescent="0.25">
      <c r="B26" s="16" t="s">
        <v>149</v>
      </c>
      <c r="C26" s="99">
        <v>118066697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6840A-5E32-294E-85E4-02E1BFE801E0}">
  <dimension ref="B2:T39"/>
  <sheetViews>
    <sheetView zoomScale="75" workbookViewId="0">
      <selection activeCell="W28" sqref="W28"/>
    </sheetView>
  </sheetViews>
  <sheetFormatPr baseColWidth="10" defaultRowHeight="16" x14ac:dyDescent="0.2"/>
  <cols>
    <col min="2" max="2" width="17.5" bestFit="1" customWidth="1"/>
    <col min="5" max="5" width="12.1640625" customWidth="1"/>
    <col min="6" max="6" width="16.5" bestFit="1" customWidth="1"/>
    <col min="7" max="7" width="14.5" customWidth="1"/>
    <col min="8" max="8" width="14.1640625" customWidth="1"/>
    <col min="10" max="10" width="16.5" bestFit="1" customWidth="1"/>
    <col min="11" max="11" width="13.33203125" customWidth="1"/>
    <col min="14" max="14" width="18.6640625" bestFit="1" customWidth="1"/>
    <col min="15" max="15" width="13.5" customWidth="1"/>
    <col min="20" max="20" width="12.6640625" customWidth="1"/>
  </cols>
  <sheetData>
    <row r="2" spans="2:20" x14ac:dyDescent="0.2">
      <c r="O2" s="1" t="s">
        <v>166</v>
      </c>
    </row>
    <row r="3" spans="2:20" ht="17" thickBot="1" x14ac:dyDescent="0.25">
      <c r="B3" s="1" t="s">
        <v>114</v>
      </c>
      <c r="J3" s="1" t="s">
        <v>113</v>
      </c>
      <c r="K3" s="1" t="s">
        <v>2</v>
      </c>
      <c r="N3" s="1" t="s">
        <v>66</v>
      </c>
      <c r="O3" s="1" t="s">
        <v>33</v>
      </c>
      <c r="P3" s="1" t="s">
        <v>34</v>
      </c>
      <c r="Q3" s="1" t="s">
        <v>35</v>
      </c>
      <c r="R3" s="1" t="s">
        <v>36</v>
      </c>
      <c r="S3" s="1" t="s">
        <v>37</v>
      </c>
      <c r="T3" s="100" t="s">
        <v>46</v>
      </c>
    </row>
    <row r="4" spans="2:20" ht="17" thickBot="1" x14ac:dyDescent="0.25">
      <c r="B4" s="1" t="s">
        <v>2</v>
      </c>
      <c r="C4" s="19" t="s">
        <v>33</v>
      </c>
      <c r="D4" s="19" t="s">
        <v>34</v>
      </c>
      <c r="E4" s="19" t="s">
        <v>35</v>
      </c>
      <c r="F4" s="19" t="s">
        <v>36</v>
      </c>
      <c r="G4" s="19" t="s">
        <v>37</v>
      </c>
      <c r="H4" s="19" t="s">
        <v>46</v>
      </c>
      <c r="J4" s="27" t="s">
        <v>75</v>
      </c>
      <c r="K4" s="28">
        <v>489851169</v>
      </c>
      <c r="N4" s="27" t="s">
        <v>128</v>
      </c>
      <c r="O4" s="37">
        <v>656947710</v>
      </c>
      <c r="P4" s="37">
        <v>30676155</v>
      </c>
      <c r="Q4" s="37">
        <v>35019639</v>
      </c>
      <c r="R4" s="37">
        <v>14418846</v>
      </c>
      <c r="S4" s="37">
        <v>628809</v>
      </c>
      <c r="T4" s="103">
        <f>SUM(O4:S4)</f>
        <v>737691159</v>
      </c>
    </row>
    <row r="5" spans="2:20" x14ac:dyDescent="0.2">
      <c r="B5" s="8" t="s">
        <v>116</v>
      </c>
      <c r="C5" s="40">
        <v>261653001</v>
      </c>
      <c r="D5" s="40">
        <v>26742628</v>
      </c>
      <c r="E5" s="40">
        <v>127210117</v>
      </c>
      <c r="F5" s="40">
        <v>165811407</v>
      </c>
      <c r="G5" s="40">
        <v>1571228292</v>
      </c>
      <c r="H5" s="9">
        <f>SUM(C5:G5)</f>
        <v>2152645445</v>
      </c>
      <c r="J5" s="29" t="s">
        <v>75</v>
      </c>
      <c r="K5" s="30">
        <v>643025276</v>
      </c>
      <c r="N5" s="29" t="s">
        <v>128</v>
      </c>
      <c r="O5" s="22">
        <v>609466206</v>
      </c>
      <c r="P5" s="22">
        <v>28431501</v>
      </c>
      <c r="Q5" s="22">
        <v>33836075</v>
      </c>
      <c r="R5" s="22">
        <v>12882957</v>
      </c>
      <c r="S5" s="22">
        <v>563197</v>
      </c>
      <c r="T5" s="104">
        <f t="shared" ref="T5:T39" si="0">SUM(O5:S5)</f>
        <v>685179936</v>
      </c>
    </row>
    <row r="6" spans="2:20" x14ac:dyDescent="0.2">
      <c r="B6" s="10" t="s">
        <v>116</v>
      </c>
      <c r="C6" s="101">
        <v>255581183</v>
      </c>
      <c r="D6" s="101">
        <v>25024913</v>
      </c>
      <c r="E6" s="101">
        <v>116637873</v>
      </c>
      <c r="F6" s="101">
        <v>158393146</v>
      </c>
      <c r="G6" s="101">
        <v>1572203348</v>
      </c>
      <c r="H6" s="11">
        <f t="shared" ref="H6:H16" si="1">SUM(C6:G6)</f>
        <v>2127840463</v>
      </c>
      <c r="J6" s="31" t="s">
        <v>75</v>
      </c>
      <c r="K6" s="32">
        <v>638097413</v>
      </c>
      <c r="N6" s="31" t="s">
        <v>128</v>
      </c>
      <c r="O6" s="23">
        <v>616518237</v>
      </c>
      <c r="P6" s="23">
        <v>27603144</v>
      </c>
      <c r="Q6" s="23">
        <v>32858939</v>
      </c>
      <c r="R6" s="23">
        <v>13213761</v>
      </c>
      <c r="S6" s="23">
        <v>661133</v>
      </c>
      <c r="T6" s="106">
        <f t="shared" si="0"/>
        <v>690855214</v>
      </c>
    </row>
    <row r="7" spans="2:20" x14ac:dyDescent="0.2">
      <c r="B7" s="10" t="s">
        <v>116</v>
      </c>
      <c r="C7" s="101">
        <v>194510165</v>
      </c>
      <c r="D7" s="101">
        <v>19223188</v>
      </c>
      <c r="E7" s="101">
        <v>94283731</v>
      </c>
      <c r="F7" s="101">
        <v>136273346</v>
      </c>
      <c r="G7" s="101">
        <v>1218700484</v>
      </c>
      <c r="H7" s="11">
        <f t="shared" si="1"/>
        <v>1662990914</v>
      </c>
      <c r="J7" s="33" t="s">
        <v>124</v>
      </c>
      <c r="K7" s="30">
        <v>647281108</v>
      </c>
      <c r="N7" s="29" t="s">
        <v>157</v>
      </c>
      <c r="O7" s="22">
        <v>79802800</v>
      </c>
      <c r="P7" s="22">
        <v>2738518</v>
      </c>
      <c r="Q7" s="22">
        <v>382791</v>
      </c>
      <c r="R7" s="22">
        <v>3186447</v>
      </c>
      <c r="S7" s="22">
        <v>63004</v>
      </c>
      <c r="T7" s="104">
        <f t="shared" si="0"/>
        <v>86173560</v>
      </c>
    </row>
    <row r="8" spans="2:20" x14ac:dyDescent="0.2">
      <c r="B8" s="10" t="s">
        <v>118</v>
      </c>
      <c r="C8" s="101">
        <v>292675099</v>
      </c>
      <c r="D8" s="101">
        <v>13527110</v>
      </c>
      <c r="E8" s="101">
        <v>22594754</v>
      </c>
      <c r="F8" s="101">
        <v>94012251</v>
      </c>
      <c r="G8" s="101">
        <v>634347502</v>
      </c>
      <c r="H8" s="11">
        <f t="shared" si="1"/>
        <v>1057156716</v>
      </c>
      <c r="J8" s="29" t="s">
        <v>124</v>
      </c>
      <c r="K8" s="30">
        <v>646178134</v>
      </c>
      <c r="N8" s="29" t="s">
        <v>157</v>
      </c>
      <c r="O8" s="22">
        <v>77089347</v>
      </c>
      <c r="P8" s="22">
        <v>2901470</v>
      </c>
      <c r="Q8" s="22">
        <v>492620</v>
      </c>
      <c r="R8" s="22">
        <v>3119289</v>
      </c>
      <c r="S8" s="22">
        <v>66987</v>
      </c>
      <c r="T8" s="104">
        <f t="shared" si="0"/>
        <v>83669713</v>
      </c>
    </row>
    <row r="9" spans="2:20" x14ac:dyDescent="0.2">
      <c r="B9" s="10" t="s">
        <v>118</v>
      </c>
      <c r="C9" s="101">
        <v>244152456</v>
      </c>
      <c r="D9" s="101">
        <v>10288258</v>
      </c>
      <c r="E9" s="101">
        <v>21206452</v>
      </c>
      <c r="F9" s="101">
        <v>68724704</v>
      </c>
      <c r="G9" s="101">
        <v>564339938</v>
      </c>
      <c r="H9" s="11">
        <f t="shared" si="1"/>
        <v>908711808</v>
      </c>
      <c r="J9" s="31" t="s">
        <v>124</v>
      </c>
      <c r="K9" s="32">
        <v>759456595</v>
      </c>
      <c r="N9" s="29" t="s">
        <v>157</v>
      </c>
      <c r="O9" s="22">
        <v>76893248</v>
      </c>
      <c r="P9" s="22">
        <v>3033532</v>
      </c>
      <c r="Q9" s="22">
        <v>446632</v>
      </c>
      <c r="R9" s="22">
        <v>3065898</v>
      </c>
      <c r="S9" s="22">
        <v>112133</v>
      </c>
      <c r="T9" s="104">
        <f t="shared" si="0"/>
        <v>83551443</v>
      </c>
    </row>
    <row r="10" spans="2:20" x14ac:dyDescent="0.2">
      <c r="B10" s="10" t="s">
        <v>118</v>
      </c>
      <c r="C10" s="101">
        <v>319030435</v>
      </c>
      <c r="D10" s="101">
        <v>14149417</v>
      </c>
      <c r="E10" s="101">
        <v>27108959</v>
      </c>
      <c r="F10" s="101">
        <v>87321576</v>
      </c>
      <c r="G10" s="101">
        <v>740302055</v>
      </c>
      <c r="H10" s="11">
        <f t="shared" si="1"/>
        <v>1187912442</v>
      </c>
      <c r="J10" s="33" t="s">
        <v>109</v>
      </c>
      <c r="K10" s="34">
        <v>223859921</v>
      </c>
      <c r="N10" s="33" t="s">
        <v>158</v>
      </c>
      <c r="O10" s="21">
        <v>15226233</v>
      </c>
      <c r="P10" s="21">
        <v>412306</v>
      </c>
      <c r="Q10" s="21">
        <v>37624</v>
      </c>
      <c r="R10" s="21">
        <v>1142133</v>
      </c>
      <c r="S10" s="21" t="s">
        <v>152</v>
      </c>
      <c r="T10" s="107">
        <f t="shared" si="0"/>
        <v>16818296</v>
      </c>
    </row>
    <row r="11" spans="2:20" x14ac:dyDescent="0.2">
      <c r="B11" s="10" t="s">
        <v>117</v>
      </c>
      <c r="C11" s="101">
        <v>87030929</v>
      </c>
      <c r="D11" s="101">
        <v>2468988</v>
      </c>
      <c r="E11" s="101">
        <v>235065</v>
      </c>
      <c r="F11" s="101">
        <v>15495483</v>
      </c>
      <c r="G11" s="101">
        <v>222660</v>
      </c>
      <c r="H11" s="11">
        <f t="shared" si="1"/>
        <v>105453125</v>
      </c>
      <c r="J11" s="29" t="s">
        <v>109</v>
      </c>
      <c r="K11" s="30">
        <v>300460895</v>
      </c>
      <c r="N11" s="29" t="s">
        <v>158</v>
      </c>
      <c r="O11" s="22">
        <v>12557013</v>
      </c>
      <c r="P11" s="22">
        <v>356433</v>
      </c>
      <c r="Q11" s="22">
        <v>14663</v>
      </c>
      <c r="R11" s="22">
        <v>879531</v>
      </c>
      <c r="S11" s="22">
        <v>42144</v>
      </c>
      <c r="T11" s="104">
        <f t="shared" si="0"/>
        <v>13849784</v>
      </c>
    </row>
    <row r="12" spans="2:20" x14ac:dyDescent="0.2">
      <c r="B12" s="10" t="s">
        <v>117</v>
      </c>
      <c r="C12" s="101">
        <v>90928113</v>
      </c>
      <c r="D12" s="101">
        <v>2805786</v>
      </c>
      <c r="E12" s="101">
        <v>351532</v>
      </c>
      <c r="F12" s="101">
        <v>17407816</v>
      </c>
      <c r="G12" s="101">
        <v>195042</v>
      </c>
      <c r="H12" s="11">
        <f t="shared" si="1"/>
        <v>111688289</v>
      </c>
      <c r="J12" s="31" t="s">
        <v>109</v>
      </c>
      <c r="K12" s="32">
        <v>218781580</v>
      </c>
      <c r="N12" s="31" t="s">
        <v>158</v>
      </c>
      <c r="O12" s="23">
        <v>13493789</v>
      </c>
      <c r="P12" s="23">
        <v>394467</v>
      </c>
      <c r="Q12" s="23">
        <v>64955</v>
      </c>
      <c r="R12" s="23">
        <v>939432</v>
      </c>
      <c r="S12" s="23">
        <v>48742</v>
      </c>
      <c r="T12" s="106">
        <f t="shared" si="0"/>
        <v>14941385</v>
      </c>
    </row>
    <row r="13" spans="2:20" x14ac:dyDescent="0.2">
      <c r="B13" s="10" t="s">
        <v>117</v>
      </c>
      <c r="C13" s="101">
        <v>93683293</v>
      </c>
      <c r="D13" s="101">
        <v>2508247</v>
      </c>
      <c r="E13" s="101">
        <v>398826</v>
      </c>
      <c r="F13" s="101">
        <v>17740498</v>
      </c>
      <c r="G13" s="101">
        <v>27921</v>
      </c>
      <c r="H13" s="11">
        <f t="shared" si="1"/>
        <v>114358785</v>
      </c>
      <c r="J13" s="33" t="s">
        <v>125</v>
      </c>
      <c r="K13" s="34">
        <v>37224781</v>
      </c>
      <c r="N13" s="29" t="s">
        <v>159</v>
      </c>
      <c r="O13" s="22">
        <v>25182124</v>
      </c>
      <c r="P13" s="22">
        <v>712826</v>
      </c>
      <c r="Q13" s="22">
        <v>17742</v>
      </c>
      <c r="R13" s="22">
        <v>2574119</v>
      </c>
      <c r="S13" s="22">
        <v>60969</v>
      </c>
      <c r="T13" s="104">
        <f t="shared" si="0"/>
        <v>28547780</v>
      </c>
    </row>
    <row r="14" spans="2:20" x14ac:dyDescent="0.2">
      <c r="B14" s="10" t="s">
        <v>119</v>
      </c>
      <c r="C14" s="101">
        <v>242207719</v>
      </c>
      <c r="D14" s="101">
        <v>8665350</v>
      </c>
      <c r="E14" s="101">
        <v>969715</v>
      </c>
      <c r="F14" s="101">
        <v>34929195</v>
      </c>
      <c r="G14" s="101">
        <v>411282</v>
      </c>
      <c r="H14" s="11">
        <f t="shared" si="1"/>
        <v>287183261</v>
      </c>
      <c r="J14" s="29" t="s">
        <v>125</v>
      </c>
      <c r="K14" s="30">
        <v>38195643</v>
      </c>
      <c r="N14" s="29" t="s">
        <v>159</v>
      </c>
      <c r="O14" s="22">
        <v>16615019</v>
      </c>
      <c r="P14" s="22">
        <v>540320</v>
      </c>
      <c r="Q14" s="22">
        <v>46674</v>
      </c>
      <c r="R14" s="22">
        <v>2215211</v>
      </c>
      <c r="S14" s="22" t="s">
        <v>152</v>
      </c>
      <c r="T14" s="104">
        <f t="shared" si="0"/>
        <v>19417224</v>
      </c>
    </row>
    <row r="15" spans="2:20" x14ac:dyDescent="0.2">
      <c r="B15" s="10" t="s">
        <v>119</v>
      </c>
      <c r="C15" s="101">
        <v>232329385</v>
      </c>
      <c r="D15" s="101">
        <v>8439395</v>
      </c>
      <c r="E15" s="101">
        <v>1122728</v>
      </c>
      <c r="F15" s="101">
        <v>35064248</v>
      </c>
      <c r="G15" s="101">
        <v>347748</v>
      </c>
      <c r="H15" s="11">
        <f t="shared" si="1"/>
        <v>277303504</v>
      </c>
      <c r="J15" s="31" t="s">
        <v>125</v>
      </c>
      <c r="K15" s="32">
        <v>44616028</v>
      </c>
      <c r="N15" s="29" t="s">
        <v>159</v>
      </c>
      <c r="O15" s="22">
        <v>14774982</v>
      </c>
      <c r="P15" s="22">
        <v>518310</v>
      </c>
      <c r="Q15" s="22">
        <v>33621</v>
      </c>
      <c r="R15" s="22">
        <v>2119654</v>
      </c>
      <c r="S15" s="22">
        <v>32486</v>
      </c>
      <c r="T15" s="104">
        <f t="shared" si="0"/>
        <v>17479053</v>
      </c>
    </row>
    <row r="16" spans="2:20" ht="17" thickBot="1" x14ac:dyDescent="0.25">
      <c r="B16" s="16" t="s">
        <v>119</v>
      </c>
      <c r="C16" s="45">
        <v>252293463</v>
      </c>
      <c r="D16" s="45">
        <v>9625584</v>
      </c>
      <c r="E16" s="45">
        <v>1195370</v>
      </c>
      <c r="F16" s="45">
        <v>40533345</v>
      </c>
      <c r="G16" s="45">
        <v>330356</v>
      </c>
      <c r="H16" s="17">
        <f t="shared" si="1"/>
        <v>303978118</v>
      </c>
      <c r="J16" s="33" t="s">
        <v>126</v>
      </c>
      <c r="K16" s="34">
        <v>73830761</v>
      </c>
      <c r="N16" s="33" t="s">
        <v>160</v>
      </c>
      <c r="O16" s="21">
        <v>13023423</v>
      </c>
      <c r="P16" s="21">
        <v>367195</v>
      </c>
      <c r="Q16" s="21" t="s">
        <v>152</v>
      </c>
      <c r="R16" s="21">
        <v>1495630</v>
      </c>
      <c r="S16" s="21">
        <v>68090</v>
      </c>
      <c r="T16" s="107">
        <f t="shared" si="0"/>
        <v>14954338</v>
      </c>
    </row>
    <row r="17" spans="2:20" x14ac:dyDescent="0.2">
      <c r="J17" s="29" t="s">
        <v>126</v>
      </c>
      <c r="K17" s="30">
        <v>61699212</v>
      </c>
      <c r="N17" s="29" t="s">
        <v>160</v>
      </c>
      <c r="O17" s="22">
        <v>12692759</v>
      </c>
      <c r="P17" s="22">
        <v>326721</v>
      </c>
      <c r="Q17" s="22">
        <v>20953</v>
      </c>
      <c r="R17" s="22">
        <v>1248632</v>
      </c>
      <c r="S17" s="22">
        <v>29118</v>
      </c>
      <c r="T17" s="104">
        <f t="shared" si="0"/>
        <v>14318183</v>
      </c>
    </row>
    <row r="18" spans="2:20" x14ac:dyDescent="0.2">
      <c r="J18" s="31" t="s">
        <v>126</v>
      </c>
      <c r="K18" s="32">
        <v>68803286</v>
      </c>
      <c r="N18" s="31" t="s">
        <v>160</v>
      </c>
      <c r="O18" s="23">
        <v>14183300</v>
      </c>
      <c r="P18" s="23">
        <v>442012</v>
      </c>
      <c r="Q18" s="23">
        <v>46275</v>
      </c>
      <c r="R18" s="23">
        <v>1508362</v>
      </c>
      <c r="S18" s="23">
        <v>57647</v>
      </c>
      <c r="T18" s="106">
        <f t="shared" si="0"/>
        <v>16237596</v>
      </c>
    </row>
    <row r="19" spans="2:20" x14ac:dyDescent="0.2">
      <c r="J19" s="29" t="s">
        <v>127</v>
      </c>
      <c r="K19" s="34">
        <v>54023288</v>
      </c>
      <c r="N19" s="33" t="s">
        <v>156</v>
      </c>
      <c r="O19" s="22">
        <v>748804207</v>
      </c>
      <c r="P19" s="22">
        <v>35988401</v>
      </c>
      <c r="Q19" s="22">
        <v>46370568</v>
      </c>
      <c r="R19" s="22">
        <v>13615782</v>
      </c>
      <c r="S19" s="22">
        <v>659094</v>
      </c>
      <c r="T19" s="104">
        <f t="shared" si="0"/>
        <v>845438052</v>
      </c>
    </row>
    <row r="20" spans="2:20" x14ac:dyDescent="0.2">
      <c r="B20" s="1" t="s">
        <v>115</v>
      </c>
      <c r="J20" s="29" t="s">
        <v>127</v>
      </c>
      <c r="K20" s="30">
        <v>59145487</v>
      </c>
      <c r="N20" s="29" t="s">
        <v>156</v>
      </c>
      <c r="O20" s="22">
        <v>672293206</v>
      </c>
      <c r="P20" s="22">
        <v>32472741</v>
      </c>
      <c r="Q20" s="22">
        <v>43178564</v>
      </c>
      <c r="R20" s="22">
        <v>12302993</v>
      </c>
      <c r="S20" s="22">
        <v>611128</v>
      </c>
      <c r="T20" s="104">
        <f t="shared" si="0"/>
        <v>760858632</v>
      </c>
    </row>
    <row r="21" spans="2:20" ht="17" thickBot="1" x14ac:dyDescent="0.25">
      <c r="B21" s="1" t="s">
        <v>2</v>
      </c>
      <c r="C21" s="19" t="s">
        <v>33</v>
      </c>
      <c r="D21" s="19" t="s">
        <v>34</v>
      </c>
      <c r="E21" s="19" t="s">
        <v>35</v>
      </c>
      <c r="F21" s="19" t="s">
        <v>36</v>
      </c>
      <c r="G21" s="19" t="s">
        <v>37</v>
      </c>
      <c r="H21" s="19" t="s">
        <v>46</v>
      </c>
      <c r="J21" s="35" t="s">
        <v>127</v>
      </c>
      <c r="K21" s="36">
        <v>64788610</v>
      </c>
      <c r="N21" s="29" t="s">
        <v>156</v>
      </c>
      <c r="O21" s="22">
        <v>592568863</v>
      </c>
      <c r="P21" s="22">
        <v>28333373</v>
      </c>
      <c r="Q21" s="22">
        <v>36332464</v>
      </c>
      <c r="R21" s="22">
        <v>10582499</v>
      </c>
      <c r="S21" s="22">
        <v>562848</v>
      </c>
      <c r="T21" s="104">
        <f t="shared" si="0"/>
        <v>668380047</v>
      </c>
    </row>
    <row r="22" spans="2:20" x14ac:dyDescent="0.2">
      <c r="B22" s="8" t="s">
        <v>120</v>
      </c>
      <c r="C22" s="40">
        <v>1540618222</v>
      </c>
      <c r="D22" s="40">
        <v>78774348</v>
      </c>
      <c r="E22" s="40">
        <v>98899738</v>
      </c>
      <c r="F22" s="40">
        <v>57830673</v>
      </c>
      <c r="G22" s="40">
        <v>4547834</v>
      </c>
      <c r="H22" s="9">
        <f>SUM(C22:G22)</f>
        <v>1780670815</v>
      </c>
      <c r="N22" s="33" t="s">
        <v>129</v>
      </c>
      <c r="O22" s="21">
        <v>593771449</v>
      </c>
      <c r="P22" s="21">
        <v>28327398</v>
      </c>
      <c r="Q22" s="21">
        <v>38061435</v>
      </c>
      <c r="R22" s="21">
        <v>72783147</v>
      </c>
      <c r="S22" s="21">
        <v>4143321</v>
      </c>
      <c r="T22" s="107">
        <f t="shared" si="0"/>
        <v>737086750</v>
      </c>
    </row>
    <row r="23" spans="2:20" x14ac:dyDescent="0.2">
      <c r="B23" s="10" t="s">
        <v>120</v>
      </c>
      <c r="C23" s="101">
        <v>1342831324</v>
      </c>
      <c r="D23" s="101">
        <v>67300032</v>
      </c>
      <c r="E23" s="101">
        <v>82023103</v>
      </c>
      <c r="F23" s="101">
        <v>40767261</v>
      </c>
      <c r="G23" s="101">
        <v>3463649</v>
      </c>
      <c r="H23" s="11">
        <f t="shared" ref="H23:H33" si="2">SUM(C23:G23)</f>
        <v>1536385369</v>
      </c>
      <c r="N23" s="29" t="s">
        <v>129</v>
      </c>
      <c r="O23" s="22">
        <v>588801091</v>
      </c>
      <c r="P23" s="22">
        <v>27558877</v>
      </c>
      <c r="Q23" s="22">
        <v>38165802</v>
      </c>
      <c r="R23" s="22">
        <v>72521830</v>
      </c>
      <c r="S23" s="22">
        <v>4042781</v>
      </c>
      <c r="T23" s="104">
        <f t="shared" si="0"/>
        <v>731090381</v>
      </c>
    </row>
    <row r="24" spans="2:20" x14ac:dyDescent="0.2">
      <c r="B24" s="10" t="s">
        <v>120</v>
      </c>
      <c r="C24" s="101">
        <v>1236250580</v>
      </c>
      <c r="D24" s="101">
        <v>62565923</v>
      </c>
      <c r="E24" s="101">
        <v>74014175</v>
      </c>
      <c r="F24" s="101">
        <v>50406884</v>
      </c>
      <c r="G24" s="101">
        <v>3443605</v>
      </c>
      <c r="H24" s="11">
        <f t="shared" si="2"/>
        <v>1426681167</v>
      </c>
      <c r="N24" s="31" t="s">
        <v>129</v>
      </c>
      <c r="O24" s="23">
        <v>616603513</v>
      </c>
      <c r="P24" s="23">
        <v>28986378</v>
      </c>
      <c r="Q24" s="23">
        <v>40534636</v>
      </c>
      <c r="R24" s="23">
        <v>76391913</v>
      </c>
      <c r="S24" s="23">
        <v>4213571</v>
      </c>
      <c r="T24" s="106">
        <f t="shared" si="0"/>
        <v>766730011</v>
      </c>
    </row>
    <row r="25" spans="2:20" x14ac:dyDescent="0.2">
      <c r="B25" s="10" t="s">
        <v>121</v>
      </c>
      <c r="C25" s="101">
        <v>803243444</v>
      </c>
      <c r="D25" s="101">
        <v>37744192</v>
      </c>
      <c r="E25" s="101">
        <v>31537792</v>
      </c>
      <c r="F25" s="101">
        <v>84091628</v>
      </c>
      <c r="G25" s="101">
        <v>3851448</v>
      </c>
      <c r="H25" s="11">
        <f t="shared" si="2"/>
        <v>960468504</v>
      </c>
      <c r="N25" s="29" t="s">
        <v>162</v>
      </c>
      <c r="O25" s="21">
        <v>93903583</v>
      </c>
      <c r="P25" s="21">
        <v>3560642</v>
      </c>
      <c r="Q25" s="21">
        <v>1760834</v>
      </c>
      <c r="R25" s="21">
        <v>25917611</v>
      </c>
      <c r="S25" s="21">
        <v>408666</v>
      </c>
      <c r="T25" s="107">
        <f t="shared" si="0"/>
        <v>125551336</v>
      </c>
    </row>
    <row r="26" spans="2:20" x14ac:dyDescent="0.2">
      <c r="B26" s="10" t="s">
        <v>121</v>
      </c>
      <c r="C26" s="101">
        <v>639930582</v>
      </c>
      <c r="D26" s="101">
        <v>29409579</v>
      </c>
      <c r="E26" s="101">
        <v>24096183</v>
      </c>
      <c r="F26" s="101">
        <v>78239559</v>
      </c>
      <c r="G26" s="101">
        <v>3239765</v>
      </c>
      <c r="H26" s="11">
        <f t="shared" si="2"/>
        <v>774915668</v>
      </c>
      <c r="N26" s="29" t="s">
        <v>162</v>
      </c>
      <c r="O26" s="22">
        <v>142518244</v>
      </c>
      <c r="P26" s="22">
        <v>5585034</v>
      </c>
      <c r="Q26" s="22">
        <v>2743239</v>
      </c>
      <c r="R26" s="22">
        <v>39445422</v>
      </c>
      <c r="S26" s="22">
        <v>720983</v>
      </c>
      <c r="T26" s="104">
        <f t="shared" si="0"/>
        <v>191012922</v>
      </c>
    </row>
    <row r="27" spans="2:20" x14ac:dyDescent="0.2">
      <c r="B27" s="10" t="s">
        <v>121</v>
      </c>
      <c r="C27" s="101">
        <v>657482560</v>
      </c>
      <c r="D27" s="101">
        <v>29856237</v>
      </c>
      <c r="E27" s="101">
        <v>23467680</v>
      </c>
      <c r="F27" s="101">
        <v>79795549</v>
      </c>
      <c r="G27" s="101">
        <v>3176798</v>
      </c>
      <c r="H27" s="11">
        <f t="shared" si="2"/>
        <v>793778824</v>
      </c>
      <c r="N27" s="29" t="s">
        <v>162</v>
      </c>
      <c r="O27" s="23">
        <v>92960136</v>
      </c>
      <c r="P27" s="23">
        <v>3553526</v>
      </c>
      <c r="Q27" s="23">
        <v>1497716</v>
      </c>
      <c r="R27" s="23">
        <v>25611466</v>
      </c>
      <c r="S27" s="23">
        <v>417988</v>
      </c>
      <c r="T27" s="106">
        <f t="shared" si="0"/>
        <v>124040832</v>
      </c>
    </row>
    <row r="28" spans="2:20" x14ac:dyDescent="0.2">
      <c r="B28" s="10" t="s">
        <v>122</v>
      </c>
      <c r="C28" s="101">
        <v>32888562</v>
      </c>
      <c r="D28" s="101">
        <v>890773</v>
      </c>
      <c r="E28" s="101">
        <v>1175436</v>
      </c>
      <c r="F28" s="101">
        <v>35883591</v>
      </c>
      <c r="G28" s="101">
        <v>279048</v>
      </c>
      <c r="H28" s="11">
        <f t="shared" si="2"/>
        <v>71117410</v>
      </c>
      <c r="N28" s="33" t="s">
        <v>163</v>
      </c>
      <c r="O28" s="22">
        <v>10918030</v>
      </c>
      <c r="P28" s="22">
        <v>248559</v>
      </c>
      <c r="Q28" s="22">
        <v>331860</v>
      </c>
      <c r="R28" s="22">
        <v>9464908</v>
      </c>
      <c r="S28" s="22">
        <v>184586</v>
      </c>
      <c r="T28" s="104">
        <f t="shared" si="0"/>
        <v>21147943</v>
      </c>
    </row>
    <row r="29" spans="2:20" x14ac:dyDescent="0.2">
      <c r="B29" s="10" t="s">
        <v>122</v>
      </c>
      <c r="C29" s="101">
        <v>33974368</v>
      </c>
      <c r="D29" s="101">
        <v>768923</v>
      </c>
      <c r="E29" s="101">
        <v>1180210</v>
      </c>
      <c r="F29" s="101">
        <v>36101950</v>
      </c>
      <c r="G29" s="101">
        <v>272466</v>
      </c>
      <c r="H29" s="11">
        <f t="shared" si="2"/>
        <v>72297917</v>
      </c>
      <c r="N29" s="29" t="s">
        <v>163</v>
      </c>
      <c r="O29" s="22">
        <v>11130701</v>
      </c>
      <c r="P29" s="22">
        <v>291773</v>
      </c>
      <c r="Q29" s="22">
        <v>350001</v>
      </c>
      <c r="R29" s="22">
        <v>9686590</v>
      </c>
      <c r="S29" s="22">
        <v>162936</v>
      </c>
      <c r="T29" s="104">
        <f t="shared" si="0"/>
        <v>21622001</v>
      </c>
    </row>
    <row r="30" spans="2:20" x14ac:dyDescent="0.2">
      <c r="B30" s="10" t="s">
        <v>122</v>
      </c>
      <c r="C30" s="101">
        <v>40365553</v>
      </c>
      <c r="D30" s="101">
        <v>1151133</v>
      </c>
      <c r="E30" s="101">
        <v>1686937</v>
      </c>
      <c r="F30" s="101">
        <v>47132659</v>
      </c>
      <c r="G30" s="101">
        <v>353017</v>
      </c>
      <c r="H30" s="11">
        <f t="shared" si="2"/>
        <v>90689299</v>
      </c>
      <c r="N30" s="31" t="s">
        <v>163</v>
      </c>
      <c r="O30" s="22">
        <v>11046613</v>
      </c>
      <c r="P30" s="22">
        <v>263860</v>
      </c>
      <c r="Q30" s="22">
        <v>319847</v>
      </c>
      <c r="R30" s="22">
        <v>9337786</v>
      </c>
      <c r="S30" s="22">
        <v>158764</v>
      </c>
      <c r="T30" s="104">
        <f t="shared" si="0"/>
        <v>21126870</v>
      </c>
    </row>
    <row r="31" spans="2:20" x14ac:dyDescent="0.2">
      <c r="B31" s="10" t="s">
        <v>123</v>
      </c>
      <c r="C31" s="101">
        <v>98880290</v>
      </c>
      <c r="D31" s="101">
        <v>3367323</v>
      </c>
      <c r="E31" s="101">
        <v>10606515</v>
      </c>
      <c r="F31" s="101">
        <v>178969841</v>
      </c>
      <c r="G31" s="101">
        <v>1912844</v>
      </c>
      <c r="H31" s="11">
        <f t="shared" si="2"/>
        <v>293736813</v>
      </c>
      <c r="N31" s="29" t="s">
        <v>164</v>
      </c>
      <c r="O31" s="21">
        <v>20301444</v>
      </c>
      <c r="P31" s="21">
        <v>649633</v>
      </c>
      <c r="Q31" s="21">
        <v>765293</v>
      </c>
      <c r="R31" s="21">
        <v>21966672</v>
      </c>
      <c r="S31" s="21">
        <v>215848</v>
      </c>
      <c r="T31" s="107">
        <f t="shared" si="0"/>
        <v>43898890</v>
      </c>
    </row>
    <row r="32" spans="2:20" x14ac:dyDescent="0.2">
      <c r="B32" s="10" t="s">
        <v>123</v>
      </c>
      <c r="C32" s="101">
        <v>95584705</v>
      </c>
      <c r="D32" s="101">
        <v>2604983</v>
      </c>
      <c r="E32" s="101">
        <v>9465552</v>
      </c>
      <c r="F32" s="101">
        <v>164105666</v>
      </c>
      <c r="G32" s="101">
        <v>1692362</v>
      </c>
      <c r="H32" s="11">
        <f t="shared" si="2"/>
        <v>273453268</v>
      </c>
      <c r="N32" s="29" t="s">
        <v>164</v>
      </c>
      <c r="O32" s="22">
        <v>21534223</v>
      </c>
      <c r="P32" s="22">
        <v>690571</v>
      </c>
      <c r="Q32" s="22">
        <v>789488</v>
      </c>
      <c r="R32" s="22">
        <v>24777101</v>
      </c>
      <c r="S32" s="22">
        <v>210479</v>
      </c>
      <c r="T32" s="104">
        <f t="shared" si="0"/>
        <v>48001862</v>
      </c>
    </row>
    <row r="33" spans="2:20" ht="17" thickBot="1" x14ac:dyDescent="0.25">
      <c r="B33" s="16" t="s">
        <v>123</v>
      </c>
      <c r="C33" s="45">
        <v>92139862</v>
      </c>
      <c r="D33" s="45">
        <v>2819952</v>
      </c>
      <c r="E33" s="45">
        <v>8375320</v>
      </c>
      <c r="F33" s="45">
        <v>151631180</v>
      </c>
      <c r="G33" s="45">
        <v>1445069</v>
      </c>
      <c r="H33" s="17">
        <f t="shared" si="2"/>
        <v>256411383</v>
      </c>
      <c r="N33" s="29" t="s">
        <v>164</v>
      </c>
      <c r="O33" s="23">
        <v>23539588</v>
      </c>
      <c r="P33" s="23">
        <v>669493</v>
      </c>
      <c r="Q33" s="23">
        <v>979921</v>
      </c>
      <c r="R33" s="23">
        <v>25120731</v>
      </c>
      <c r="S33" s="23">
        <v>254592</v>
      </c>
      <c r="T33" s="106">
        <f t="shared" si="0"/>
        <v>50564325</v>
      </c>
    </row>
    <row r="34" spans="2:20" x14ac:dyDescent="0.2">
      <c r="N34" s="33" t="s">
        <v>165</v>
      </c>
      <c r="O34" s="22">
        <v>16427251</v>
      </c>
      <c r="P34" s="22">
        <v>501039</v>
      </c>
      <c r="Q34" s="22">
        <v>570296</v>
      </c>
      <c r="R34" s="22">
        <v>18053612</v>
      </c>
      <c r="S34" s="22">
        <v>182238</v>
      </c>
      <c r="T34" s="104">
        <f t="shared" si="0"/>
        <v>35734436</v>
      </c>
    </row>
    <row r="35" spans="2:20" x14ac:dyDescent="0.2">
      <c r="N35" s="29" t="s">
        <v>165</v>
      </c>
      <c r="O35" s="22">
        <v>18502653</v>
      </c>
      <c r="P35" s="22">
        <v>554891</v>
      </c>
      <c r="Q35" s="22">
        <v>661714</v>
      </c>
      <c r="R35" s="22">
        <v>20438470</v>
      </c>
      <c r="S35" s="22">
        <v>218784</v>
      </c>
      <c r="T35" s="104">
        <f t="shared" si="0"/>
        <v>40376512</v>
      </c>
    </row>
    <row r="36" spans="2:20" x14ac:dyDescent="0.2">
      <c r="N36" s="31" t="s">
        <v>165</v>
      </c>
      <c r="O36" s="22">
        <v>15621805</v>
      </c>
      <c r="P36" s="22">
        <v>429633</v>
      </c>
      <c r="Q36" s="22">
        <v>572866</v>
      </c>
      <c r="R36" s="22">
        <v>17995813</v>
      </c>
      <c r="S36" s="22">
        <v>206787</v>
      </c>
      <c r="T36" s="104">
        <f t="shared" si="0"/>
        <v>34826904</v>
      </c>
    </row>
    <row r="37" spans="2:20" x14ac:dyDescent="0.2">
      <c r="N37" s="29" t="s">
        <v>161</v>
      </c>
      <c r="O37" s="21">
        <v>720634083</v>
      </c>
      <c r="P37" s="21">
        <v>34307199</v>
      </c>
      <c r="Q37" s="21">
        <v>51694313</v>
      </c>
      <c r="R37" s="21">
        <v>50662609</v>
      </c>
      <c r="S37" s="21">
        <v>3023414</v>
      </c>
      <c r="T37" s="107">
        <f t="shared" si="0"/>
        <v>860321618</v>
      </c>
    </row>
    <row r="38" spans="2:20" x14ac:dyDescent="0.2">
      <c r="N38" s="29" t="s">
        <v>161</v>
      </c>
      <c r="O38" s="22">
        <v>687536729</v>
      </c>
      <c r="P38" s="22">
        <v>33523392</v>
      </c>
      <c r="Q38" s="22">
        <v>52220810</v>
      </c>
      <c r="R38" s="22">
        <v>48130237</v>
      </c>
      <c r="S38" s="22">
        <v>3053138</v>
      </c>
      <c r="T38" s="104">
        <f t="shared" si="0"/>
        <v>824464306</v>
      </c>
    </row>
    <row r="39" spans="2:20" ht="17" thickBot="1" x14ac:dyDescent="0.25">
      <c r="N39" s="35" t="s">
        <v>161</v>
      </c>
      <c r="O39" s="38">
        <v>704582712</v>
      </c>
      <c r="P39" s="38">
        <v>34589336</v>
      </c>
      <c r="Q39" s="38">
        <v>52822370</v>
      </c>
      <c r="R39" s="38">
        <v>50035528</v>
      </c>
      <c r="S39" s="38">
        <v>3015360</v>
      </c>
      <c r="T39" s="105">
        <f t="shared" si="0"/>
        <v>845045306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528D6-62BB-104C-A73B-353F6E824B4F}">
  <dimension ref="B4:F17"/>
  <sheetViews>
    <sheetView workbookViewId="0">
      <selection activeCell="F23" sqref="F23"/>
    </sheetView>
  </sheetViews>
  <sheetFormatPr baseColWidth="10" defaultRowHeight="16" x14ac:dyDescent="0.2"/>
  <cols>
    <col min="2" max="2" width="14" bestFit="1" customWidth="1"/>
    <col min="5" max="5" width="14.33203125" bestFit="1" customWidth="1"/>
  </cols>
  <sheetData>
    <row r="4" spans="2:6" ht="17" thickBot="1" x14ac:dyDescent="0.25">
      <c r="B4" s="26" t="s">
        <v>133</v>
      </c>
      <c r="C4" s="26" t="s">
        <v>2</v>
      </c>
      <c r="D4" s="74"/>
      <c r="E4" s="26" t="s">
        <v>134</v>
      </c>
      <c r="F4" s="26" t="s">
        <v>2</v>
      </c>
    </row>
    <row r="5" spans="2:6" x14ac:dyDescent="0.2">
      <c r="B5" s="67" t="s">
        <v>90</v>
      </c>
      <c r="C5" s="68">
        <v>78744231</v>
      </c>
      <c r="D5" s="74"/>
      <c r="E5" s="67" t="s">
        <v>90</v>
      </c>
      <c r="F5" s="68">
        <v>489851169</v>
      </c>
    </row>
    <row r="6" spans="2:6" x14ac:dyDescent="0.2">
      <c r="B6" s="60" t="s">
        <v>90</v>
      </c>
      <c r="C6" s="69">
        <v>81159452</v>
      </c>
      <c r="D6" s="74"/>
      <c r="E6" s="60" t="s">
        <v>90</v>
      </c>
      <c r="F6" s="69">
        <v>643025276</v>
      </c>
    </row>
    <row r="7" spans="2:6" x14ac:dyDescent="0.2">
      <c r="B7" s="61" t="s">
        <v>90</v>
      </c>
      <c r="C7" s="70">
        <v>134796954</v>
      </c>
      <c r="D7" s="74"/>
      <c r="E7" s="61" t="s">
        <v>90</v>
      </c>
      <c r="F7" s="70">
        <v>638097413</v>
      </c>
    </row>
    <row r="8" spans="2:6" x14ac:dyDescent="0.2">
      <c r="B8" s="60" t="s">
        <v>112</v>
      </c>
      <c r="C8" s="69">
        <v>66987864</v>
      </c>
      <c r="D8" s="74"/>
      <c r="E8" s="60" t="s">
        <v>112</v>
      </c>
      <c r="F8" s="69">
        <v>223859921</v>
      </c>
    </row>
    <row r="9" spans="2:6" x14ac:dyDescent="0.2">
      <c r="B9" s="60" t="s">
        <v>112</v>
      </c>
      <c r="C9" s="69">
        <v>109502588</v>
      </c>
      <c r="D9" s="74"/>
      <c r="E9" s="60" t="s">
        <v>112</v>
      </c>
      <c r="F9" s="69">
        <v>300460895</v>
      </c>
    </row>
    <row r="10" spans="2:6" x14ac:dyDescent="0.2">
      <c r="B10" s="61" t="s">
        <v>112</v>
      </c>
      <c r="C10" s="70">
        <v>101450107</v>
      </c>
      <c r="D10" s="74"/>
      <c r="E10" s="61" t="s">
        <v>112</v>
      </c>
      <c r="F10" s="70">
        <v>218781580</v>
      </c>
    </row>
    <row r="11" spans="2:6" x14ac:dyDescent="0.2">
      <c r="B11" s="60" t="s">
        <v>4</v>
      </c>
      <c r="C11" s="69">
        <v>30521441</v>
      </c>
      <c r="D11" s="74"/>
      <c r="E11" s="60" t="s">
        <v>4</v>
      </c>
      <c r="F11" s="69">
        <v>37224781</v>
      </c>
    </row>
    <row r="12" spans="2:6" x14ac:dyDescent="0.2">
      <c r="B12" s="60" t="s">
        <v>4</v>
      </c>
      <c r="C12" s="69">
        <v>24168136</v>
      </c>
      <c r="D12" s="74"/>
      <c r="E12" s="60" t="s">
        <v>4</v>
      </c>
      <c r="F12" s="69">
        <v>38195643</v>
      </c>
    </row>
    <row r="13" spans="2:6" x14ac:dyDescent="0.2">
      <c r="B13" s="60" t="s">
        <v>4</v>
      </c>
      <c r="C13" s="70">
        <v>24948659</v>
      </c>
      <c r="D13" s="74"/>
      <c r="E13" s="60" t="s">
        <v>4</v>
      </c>
      <c r="F13" s="70">
        <v>44616028</v>
      </c>
    </row>
    <row r="14" spans="2:6" x14ac:dyDescent="0.2">
      <c r="B14" s="59" t="s">
        <v>91</v>
      </c>
      <c r="C14" s="69">
        <v>96232040</v>
      </c>
      <c r="D14" s="74"/>
      <c r="E14" s="59" t="s">
        <v>91</v>
      </c>
      <c r="F14" s="69">
        <v>73830761</v>
      </c>
    </row>
    <row r="15" spans="2:6" x14ac:dyDescent="0.2">
      <c r="B15" s="60" t="s">
        <v>91</v>
      </c>
      <c r="C15" s="69">
        <v>81840011</v>
      </c>
      <c r="D15" s="74"/>
      <c r="E15" s="60" t="s">
        <v>91</v>
      </c>
      <c r="F15" s="69">
        <v>61699212</v>
      </c>
    </row>
    <row r="16" spans="2:6" ht="17" thickBot="1" x14ac:dyDescent="0.25">
      <c r="B16" s="72" t="s">
        <v>91</v>
      </c>
      <c r="C16" s="73">
        <v>95189629</v>
      </c>
      <c r="D16" s="74"/>
      <c r="E16" s="72" t="s">
        <v>91</v>
      </c>
      <c r="F16" s="73">
        <v>68803286</v>
      </c>
    </row>
    <row r="17" spans="2:6" x14ac:dyDescent="0.2">
      <c r="B17" s="74"/>
      <c r="C17" s="74"/>
      <c r="D17" s="74"/>
      <c r="E17" s="74"/>
      <c r="F17" s="7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98FDE-8FFB-EA44-85D6-D75AFB490605}">
  <dimension ref="B4:P29"/>
  <sheetViews>
    <sheetView zoomScale="86" workbookViewId="0">
      <selection activeCell="K13" sqref="K13"/>
    </sheetView>
  </sheetViews>
  <sheetFormatPr baseColWidth="10" defaultRowHeight="16" x14ac:dyDescent="0.2"/>
  <cols>
    <col min="2" max="2" width="16.5" bestFit="1" customWidth="1"/>
    <col min="5" max="5" width="16.5" bestFit="1" customWidth="1"/>
    <col min="8" max="8" width="12" customWidth="1"/>
    <col min="11" max="11" width="12.83203125" customWidth="1"/>
    <col min="14" max="14" width="10.6640625" customWidth="1"/>
  </cols>
  <sheetData>
    <row r="4" spans="2:16" x14ac:dyDescent="0.2">
      <c r="L4" s="101"/>
      <c r="M4" s="101"/>
      <c r="N4" s="101"/>
      <c r="O4" s="101"/>
      <c r="P4" s="101"/>
    </row>
    <row r="5" spans="2:16" ht="17" thickBot="1" x14ac:dyDescent="0.25">
      <c r="B5" s="1" t="s">
        <v>188</v>
      </c>
      <c r="C5" s="1" t="s">
        <v>2</v>
      </c>
      <c r="E5" s="1" t="s">
        <v>169</v>
      </c>
      <c r="F5" s="1" t="s">
        <v>73</v>
      </c>
      <c r="L5" s="101"/>
      <c r="M5" s="101"/>
      <c r="N5" s="101"/>
      <c r="O5" s="101"/>
      <c r="P5" s="101"/>
    </row>
    <row r="6" spans="2:16" x14ac:dyDescent="0.2">
      <c r="B6" s="8" t="s">
        <v>67</v>
      </c>
      <c r="C6" s="28">
        <v>408386931</v>
      </c>
      <c r="E6" s="27" t="s">
        <v>67</v>
      </c>
      <c r="F6" s="28">
        <v>6160720</v>
      </c>
      <c r="L6" s="101"/>
      <c r="M6" s="101"/>
      <c r="N6" s="102"/>
      <c r="O6" s="102"/>
      <c r="P6" s="101"/>
    </row>
    <row r="7" spans="2:16" x14ac:dyDescent="0.2">
      <c r="B7" s="10" t="s">
        <v>67</v>
      </c>
      <c r="C7" s="30">
        <v>393511429</v>
      </c>
      <c r="E7" s="29" t="s">
        <v>67</v>
      </c>
      <c r="F7" s="30">
        <v>5780576</v>
      </c>
      <c r="L7" s="101"/>
      <c r="M7" s="101"/>
      <c r="N7" s="101"/>
      <c r="O7" s="101"/>
      <c r="P7" s="101"/>
    </row>
    <row r="8" spans="2:16" x14ac:dyDescent="0.2">
      <c r="B8" s="12" t="s">
        <v>67</v>
      </c>
      <c r="C8" s="32">
        <v>402293979</v>
      </c>
      <c r="E8" s="31" t="s">
        <v>67</v>
      </c>
      <c r="F8" s="32">
        <v>6086701</v>
      </c>
      <c r="L8" s="101"/>
      <c r="M8" s="101"/>
      <c r="N8" s="101"/>
      <c r="O8" s="101"/>
      <c r="P8" s="101"/>
    </row>
    <row r="9" spans="2:16" x14ac:dyDescent="0.2">
      <c r="B9" s="14" t="s">
        <v>68</v>
      </c>
      <c r="C9" s="34">
        <v>20281484</v>
      </c>
      <c r="E9" s="33" t="s">
        <v>68</v>
      </c>
      <c r="F9" s="34">
        <v>5726931</v>
      </c>
      <c r="L9" s="101"/>
      <c r="M9" s="101"/>
      <c r="N9" s="101"/>
      <c r="O9" s="101"/>
      <c r="P9" s="101"/>
    </row>
    <row r="10" spans="2:16" x14ac:dyDescent="0.2">
      <c r="B10" s="10" t="s">
        <v>68</v>
      </c>
      <c r="C10" s="30">
        <v>24263643</v>
      </c>
      <c r="E10" s="29" t="s">
        <v>68</v>
      </c>
      <c r="F10" s="30">
        <v>6578641</v>
      </c>
      <c r="L10" s="101"/>
      <c r="M10" s="101"/>
      <c r="N10" s="101"/>
      <c r="O10" s="101"/>
      <c r="P10" s="101"/>
    </row>
    <row r="11" spans="2:16" x14ac:dyDescent="0.2">
      <c r="B11" s="12" t="s">
        <v>68</v>
      </c>
      <c r="C11" s="32">
        <v>21308973</v>
      </c>
      <c r="E11" s="31" t="s">
        <v>68</v>
      </c>
      <c r="F11" s="32">
        <v>5608277</v>
      </c>
      <c r="L11" s="101"/>
      <c r="M11" s="101"/>
      <c r="N11" s="101"/>
      <c r="O11" s="101"/>
      <c r="P11" s="101"/>
    </row>
    <row r="12" spans="2:16" x14ac:dyDescent="0.2">
      <c r="B12" s="14" t="s">
        <v>69</v>
      </c>
      <c r="C12" s="34">
        <v>25016104</v>
      </c>
      <c r="E12" s="33" t="s">
        <v>69</v>
      </c>
      <c r="F12" s="34">
        <v>1496645</v>
      </c>
      <c r="L12" s="101"/>
      <c r="M12" s="101"/>
      <c r="N12" s="101"/>
      <c r="O12" s="101"/>
      <c r="P12" s="101"/>
    </row>
    <row r="13" spans="2:16" x14ac:dyDescent="0.2">
      <c r="B13" s="10" t="s">
        <v>69</v>
      </c>
      <c r="C13" s="30">
        <v>29107489</v>
      </c>
      <c r="E13" s="29" t="s">
        <v>69</v>
      </c>
      <c r="F13" s="30">
        <v>2156021</v>
      </c>
      <c r="L13" s="101"/>
      <c r="M13" s="101"/>
      <c r="N13" s="101"/>
      <c r="O13" s="101"/>
      <c r="P13" s="101"/>
    </row>
    <row r="14" spans="2:16" x14ac:dyDescent="0.2">
      <c r="B14" s="12" t="s">
        <v>69</v>
      </c>
      <c r="C14" s="32">
        <v>29330623</v>
      </c>
      <c r="E14" s="31" t="s">
        <v>69</v>
      </c>
      <c r="F14" s="32">
        <v>1672762</v>
      </c>
      <c r="L14" s="101"/>
      <c r="M14" s="101"/>
      <c r="N14" s="101"/>
      <c r="O14" s="101"/>
      <c r="P14" s="101"/>
    </row>
    <row r="15" spans="2:16" x14ac:dyDescent="0.2">
      <c r="B15" s="14" t="s">
        <v>70</v>
      </c>
      <c r="C15" s="34">
        <v>568678906</v>
      </c>
      <c r="E15" s="33" t="s">
        <v>70</v>
      </c>
      <c r="F15" s="34">
        <v>25269945</v>
      </c>
      <c r="L15" s="101"/>
      <c r="M15" s="101"/>
      <c r="N15" s="101"/>
      <c r="O15" s="101"/>
      <c r="P15" s="101"/>
    </row>
    <row r="16" spans="2:16" x14ac:dyDescent="0.2">
      <c r="B16" s="10" t="s">
        <v>70</v>
      </c>
      <c r="C16" s="30">
        <v>491661043</v>
      </c>
      <c r="E16" s="29" t="s">
        <v>70</v>
      </c>
      <c r="F16" s="30">
        <v>21207654</v>
      </c>
      <c r="L16" s="101"/>
      <c r="M16" s="101"/>
      <c r="N16" s="101"/>
      <c r="O16" s="101"/>
      <c r="P16" s="101"/>
    </row>
    <row r="17" spans="2:16" x14ac:dyDescent="0.2">
      <c r="B17" s="12" t="s">
        <v>70</v>
      </c>
      <c r="C17" s="32">
        <v>502602852</v>
      </c>
      <c r="E17" s="31" t="s">
        <v>70</v>
      </c>
      <c r="F17" s="32">
        <v>21597137</v>
      </c>
      <c r="L17" s="101"/>
      <c r="M17" s="101"/>
      <c r="N17" s="101"/>
      <c r="O17" s="101"/>
      <c r="P17" s="101"/>
    </row>
    <row r="18" spans="2:16" x14ac:dyDescent="0.2">
      <c r="B18" s="14" t="s">
        <v>71</v>
      </c>
      <c r="C18" s="34">
        <v>33544325</v>
      </c>
      <c r="E18" s="33" t="s">
        <v>71</v>
      </c>
      <c r="F18" s="34">
        <v>10327532</v>
      </c>
      <c r="L18" s="101"/>
      <c r="M18" s="101"/>
      <c r="N18" s="101"/>
      <c r="O18" s="101"/>
      <c r="P18" s="101"/>
    </row>
    <row r="19" spans="2:16" x14ac:dyDescent="0.2">
      <c r="B19" s="10" t="s">
        <v>71</v>
      </c>
      <c r="C19" s="30">
        <v>29634688</v>
      </c>
      <c r="E19" s="29" t="s">
        <v>71</v>
      </c>
      <c r="F19" s="30">
        <v>9274900</v>
      </c>
      <c r="L19" s="101"/>
      <c r="M19" s="101"/>
      <c r="N19" s="101"/>
      <c r="O19" s="101"/>
      <c r="P19" s="101"/>
    </row>
    <row r="20" spans="2:16" x14ac:dyDescent="0.2">
      <c r="B20" s="12" t="s">
        <v>71</v>
      </c>
      <c r="C20" s="32">
        <v>32522982</v>
      </c>
      <c r="E20" s="31" t="s">
        <v>71</v>
      </c>
      <c r="F20" s="32">
        <v>10018074</v>
      </c>
      <c r="L20" s="101"/>
      <c r="M20" s="101"/>
      <c r="N20" s="101"/>
      <c r="O20" s="101"/>
      <c r="P20" s="101"/>
    </row>
    <row r="21" spans="2:16" x14ac:dyDescent="0.2">
      <c r="B21" s="10" t="s">
        <v>72</v>
      </c>
      <c r="C21" s="30">
        <v>77272177</v>
      </c>
      <c r="E21" s="29" t="s">
        <v>72</v>
      </c>
      <c r="F21" s="30">
        <v>17682277</v>
      </c>
      <c r="L21" s="101"/>
      <c r="M21" s="101"/>
      <c r="N21" s="101"/>
      <c r="O21" s="101"/>
      <c r="P21" s="101"/>
    </row>
    <row r="22" spans="2:16" x14ac:dyDescent="0.2">
      <c r="B22" s="10" t="s">
        <v>72</v>
      </c>
      <c r="C22" s="30">
        <v>94912321</v>
      </c>
      <c r="E22" s="29" t="s">
        <v>72</v>
      </c>
      <c r="F22" s="30">
        <v>21689944</v>
      </c>
      <c r="L22" s="101"/>
      <c r="M22" s="101"/>
      <c r="N22" s="101"/>
      <c r="O22" s="101"/>
      <c r="P22" s="101"/>
    </row>
    <row r="23" spans="2:16" ht="17" thickBot="1" x14ac:dyDescent="0.25">
      <c r="B23" s="16" t="s">
        <v>72</v>
      </c>
      <c r="C23" s="36">
        <v>82864782</v>
      </c>
      <c r="E23" s="35" t="s">
        <v>72</v>
      </c>
      <c r="F23" s="36">
        <v>17987266</v>
      </c>
      <c r="L23" s="101"/>
      <c r="M23" s="101"/>
      <c r="N23" s="101"/>
      <c r="O23" s="101"/>
      <c r="P23" s="101"/>
    </row>
    <row r="24" spans="2:16" x14ac:dyDescent="0.2">
      <c r="L24" s="101"/>
      <c r="M24" s="101"/>
      <c r="N24" s="101"/>
      <c r="O24" s="101"/>
      <c r="P24" s="101"/>
    </row>
    <row r="25" spans="2:16" x14ac:dyDescent="0.2">
      <c r="L25" s="101"/>
      <c r="M25" s="101"/>
      <c r="N25" s="101"/>
      <c r="O25" s="101"/>
      <c r="P25" s="101"/>
    </row>
    <row r="26" spans="2:16" x14ac:dyDescent="0.2">
      <c r="L26" s="101"/>
      <c r="M26" s="101"/>
      <c r="N26" s="101"/>
      <c r="O26" s="101"/>
      <c r="P26" s="101"/>
    </row>
    <row r="27" spans="2:16" x14ac:dyDescent="0.2">
      <c r="L27" s="101"/>
      <c r="M27" s="101"/>
      <c r="N27" s="101"/>
      <c r="O27" s="101"/>
      <c r="P27" s="101"/>
    </row>
    <row r="28" spans="2:16" x14ac:dyDescent="0.2">
      <c r="L28" s="101"/>
      <c r="M28" s="101"/>
      <c r="N28" s="101"/>
      <c r="O28" s="101"/>
      <c r="P28" s="101"/>
    </row>
    <row r="29" spans="2:16" x14ac:dyDescent="0.2">
      <c r="L29" s="101"/>
      <c r="M29" s="101"/>
      <c r="N29" s="101"/>
      <c r="O29" s="101"/>
      <c r="P29" s="10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Figure 1</vt:lpstr>
      <vt:lpstr>Supp Figure 1</vt:lpstr>
      <vt:lpstr>Figure 2</vt:lpstr>
      <vt:lpstr>Supp Figure 2</vt:lpstr>
      <vt:lpstr>Figure 3</vt:lpstr>
      <vt:lpstr>Supp Figure 3</vt:lpstr>
      <vt:lpstr>Figure 4</vt:lpstr>
      <vt:lpstr>Supp Figure 4</vt:lpstr>
      <vt:lpstr>Figure 5</vt:lpstr>
      <vt:lpstr>Supp Figure 5</vt:lpstr>
      <vt:lpstr>Figure 6</vt:lpstr>
      <vt:lpstr>Supp Figure 6</vt:lpstr>
      <vt:lpstr>Figure 7</vt:lpstr>
      <vt:lpstr>Figure 8</vt:lpstr>
      <vt:lpstr>Supp Figure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Hart</dc:creator>
  <cp:lastModifiedBy>Madeleine Hart</cp:lastModifiedBy>
  <dcterms:created xsi:type="dcterms:W3CDTF">2022-07-27T19:32:50Z</dcterms:created>
  <dcterms:modified xsi:type="dcterms:W3CDTF">2023-01-20T00:40:15Z</dcterms:modified>
</cp:coreProperties>
</file>