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home\Paper\UPEC\eLife\Full submission\Revision\source data files\data files to figures\source data file individual\"/>
    </mc:Choice>
  </mc:AlternateContent>
  <bookViews>
    <workbookView xWindow="0" yWindow="0" windowWidth="20490" windowHeight="7620"/>
  </bookViews>
  <sheets>
    <sheet name="Figure 2 panel 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S21" i="1" s="1"/>
  <c r="J21" i="1"/>
  <c r="R21" i="1" s="1"/>
  <c r="T21" i="1" s="1"/>
  <c r="O20" i="1"/>
  <c r="N20" i="1"/>
  <c r="M20" i="1"/>
  <c r="L20" i="1"/>
  <c r="S20" i="1" s="1"/>
  <c r="K20" i="1"/>
  <c r="J20" i="1"/>
  <c r="O19" i="1"/>
  <c r="N19" i="1"/>
  <c r="M19" i="1"/>
  <c r="L19" i="1"/>
  <c r="K19" i="1"/>
  <c r="S19" i="1" s="1"/>
  <c r="J19" i="1"/>
  <c r="R19" i="1" s="1"/>
  <c r="T19" i="1" s="1"/>
  <c r="O18" i="1"/>
  <c r="N18" i="1"/>
  <c r="R18" i="1" s="1"/>
  <c r="T18" i="1" s="1"/>
  <c r="M18" i="1"/>
  <c r="L18" i="1"/>
  <c r="K18" i="1"/>
  <c r="J18" i="1"/>
  <c r="O17" i="1"/>
  <c r="N17" i="1"/>
  <c r="M17" i="1"/>
  <c r="L17" i="1"/>
  <c r="K17" i="1"/>
  <c r="S17" i="1" s="1"/>
  <c r="J17" i="1"/>
  <c r="R17" i="1" s="1"/>
  <c r="T17" i="1" s="1"/>
  <c r="R16" i="1"/>
  <c r="T16" i="1" s="1"/>
  <c r="O16" i="1"/>
  <c r="N16" i="1"/>
  <c r="M16" i="1"/>
  <c r="L16" i="1"/>
  <c r="K16" i="1"/>
  <c r="J16" i="1"/>
  <c r="O15" i="1"/>
  <c r="N15" i="1"/>
  <c r="M15" i="1"/>
  <c r="L15" i="1"/>
  <c r="K15" i="1"/>
  <c r="S15" i="1" s="1"/>
  <c r="J15" i="1"/>
  <c r="R15" i="1" s="1"/>
  <c r="T15" i="1" s="1"/>
  <c r="O14" i="1"/>
  <c r="N14" i="1"/>
  <c r="M14" i="1"/>
  <c r="L14" i="1"/>
  <c r="K14" i="1"/>
  <c r="S14" i="1" s="1"/>
  <c r="J14" i="1"/>
  <c r="R14" i="1" s="1"/>
  <c r="T14" i="1" s="1"/>
  <c r="O13" i="1"/>
  <c r="N13" i="1"/>
  <c r="M13" i="1"/>
  <c r="L13" i="1"/>
  <c r="K13" i="1"/>
  <c r="S13" i="1" s="1"/>
  <c r="J13" i="1"/>
  <c r="O12" i="1"/>
  <c r="N12" i="1"/>
  <c r="M12" i="1"/>
  <c r="L12" i="1"/>
  <c r="K12" i="1"/>
  <c r="S12" i="1" s="1"/>
  <c r="J12" i="1"/>
  <c r="R12" i="1" s="1"/>
  <c r="T12" i="1" s="1"/>
  <c r="O11" i="1"/>
  <c r="N11" i="1"/>
  <c r="M11" i="1"/>
  <c r="R11" i="1" s="1"/>
  <c r="T11" i="1" s="1"/>
  <c r="L11" i="1"/>
  <c r="K11" i="1"/>
  <c r="J11" i="1"/>
  <c r="O10" i="1"/>
  <c r="N10" i="1"/>
  <c r="M10" i="1"/>
  <c r="L10" i="1"/>
  <c r="K10" i="1"/>
  <c r="S10" i="1" s="1"/>
  <c r="J10" i="1"/>
  <c r="R10" i="1" s="1"/>
  <c r="T10" i="1" s="1"/>
  <c r="O9" i="1"/>
  <c r="R9" i="1" s="1"/>
  <c r="T9" i="1" s="1"/>
  <c r="N9" i="1"/>
  <c r="M9" i="1"/>
  <c r="L9" i="1"/>
  <c r="K9" i="1"/>
  <c r="J9" i="1"/>
  <c r="O8" i="1"/>
  <c r="N8" i="1"/>
  <c r="M8" i="1"/>
  <c r="L8" i="1"/>
  <c r="K8" i="1"/>
  <c r="S8" i="1" s="1"/>
  <c r="J8" i="1"/>
  <c r="R8" i="1" s="1"/>
  <c r="T8" i="1" s="1"/>
  <c r="O7" i="1"/>
  <c r="N7" i="1"/>
  <c r="M7" i="1"/>
  <c r="L7" i="1"/>
  <c r="K7" i="1"/>
  <c r="J7" i="1"/>
  <c r="R7" i="1" s="1"/>
  <c r="T7" i="1" s="1"/>
  <c r="O6" i="1"/>
  <c r="N6" i="1"/>
  <c r="M6" i="1"/>
  <c r="L6" i="1"/>
  <c r="K6" i="1"/>
  <c r="S6" i="1" s="1"/>
  <c r="J6" i="1"/>
  <c r="R6" i="1" s="1"/>
  <c r="T6" i="1" s="1"/>
  <c r="O5" i="1"/>
  <c r="N5" i="1"/>
  <c r="M5" i="1"/>
  <c r="L5" i="1"/>
  <c r="K5" i="1"/>
  <c r="S5" i="1" s="1"/>
  <c r="J5" i="1"/>
  <c r="R5" i="1" s="1"/>
  <c r="T5" i="1" s="1"/>
  <c r="O4" i="1"/>
  <c r="N4" i="1"/>
  <c r="M4" i="1"/>
  <c r="L4" i="1"/>
  <c r="S4" i="1" s="1"/>
  <c r="K4" i="1"/>
  <c r="J4" i="1"/>
  <c r="S7" i="1" l="1"/>
  <c r="S16" i="1"/>
  <c r="R4" i="1"/>
  <c r="T4" i="1" s="1"/>
  <c r="R13" i="1"/>
  <c r="T13" i="1" s="1"/>
  <c r="S9" i="1"/>
  <c r="S11" i="1"/>
  <c r="R20" i="1"/>
  <c r="T20" i="1" s="1"/>
  <c r="S18" i="1"/>
</calcChain>
</file>

<file path=xl/sharedStrings.xml><?xml version="1.0" encoding="utf-8"?>
<sst xmlns="http://schemas.openxmlformats.org/spreadsheetml/2006/main" count="43" uniqueCount="31">
  <si>
    <t>Figure 2, panel G: in vitro T cell assay - T cells in division after contact with beta 2 ko DCs</t>
  </si>
  <si>
    <t>number of devided cells per peak</t>
  </si>
  <si>
    <t>Sample:</t>
  </si>
  <si>
    <t># cells at start</t>
  </si>
  <si>
    <t>total number of division</t>
  </si>
  <si>
    <t># cells in division</t>
  </si>
  <si>
    <t>stimulus</t>
  </si>
  <si>
    <t>01-OFF-D5.fcs</t>
  </si>
  <si>
    <t>OFF1</t>
  </si>
  <si>
    <t>01-OFF-D6.fcs</t>
  </si>
  <si>
    <t>01-OFF-D7.fcs</t>
  </si>
  <si>
    <t>01-OFF-E5.fcs</t>
  </si>
  <si>
    <t>OFF2</t>
  </si>
  <si>
    <t>01-OFF-E6.fcs</t>
  </si>
  <si>
    <t>01-OFF-E7.fcs</t>
  </si>
  <si>
    <t>01-OFF-F5.fcs</t>
  </si>
  <si>
    <t>OFF3</t>
  </si>
  <si>
    <t>01-OFF-F6.fcs</t>
  </si>
  <si>
    <t>01-OFF-F7.fcs</t>
  </si>
  <si>
    <t>01-ON-A5.fcs</t>
  </si>
  <si>
    <t>ON1</t>
  </si>
  <si>
    <t>01-ON-A6.fcs</t>
  </si>
  <si>
    <t>01-ON-A7.fcs</t>
  </si>
  <si>
    <t>01-ON-B5.fcs</t>
  </si>
  <si>
    <t>ON2</t>
  </si>
  <si>
    <t>01-ON-B6.fcs</t>
  </si>
  <si>
    <t>01-ON-B7.fcs</t>
  </si>
  <si>
    <t>01-ON-C5.fcs</t>
  </si>
  <si>
    <t>ON3</t>
  </si>
  <si>
    <t>01-ON-C6.fcs</t>
  </si>
  <si>
    <t>01-ON-C7.fcs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</si>
</sst>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E22" sqref="E22"/>
    </sheetView>
  </sheetViews>
  <sheetFormatPr defaultRowHeight="15" x14ac:dyDescent="0.25"/>
  <sheetData>
    <row r="1" spans="1:21" ht="15.75" x14ac:dyDescent="0.25">
      <c r="A1" s="1" t="s">
        <v>0</v>
      </c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2"/>
      <c r="L2" s="2"/>
      <c r="M2" s="2"/>
      <c r="N2" s="2"/>
      <c r="O2" s="2"/>
      <c r="P2" s="2"/>
      <c r="Q2" s="2"/>
      <c r="R2" s="2"/>
      <c r="S2" s="2"/>
      <c r="U2" s="2"/>
    </row>
    <row r="3" spans="1:21" x14ac:dyDescent="0.25">
      <c r="A3" s="3" t="s">
        <v>2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/>
      <c r="I3" s="3"/>
      <c r="J3" s="3">
        <v>0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2"/>
      <c r="Q3" s="2"/>
      <c r="R3" s="3" t="s">
        <v>3</v>
      </c>
      <c r="S3" s="3" t="s">
        <v>4</v>
      </c>
      <c r="T3" s="3" t="s">
        <v>5</v>
      </c>
      <c r="U3" s="3" t="s">
        <v>6</v>
      </c>
    </row>
    <row r="4" spans="1:21" x14ac:dyDescent="0.25">
      <c r="A4" s="2" t="s">
        <v>7</v>
      </c>
      <c r="B4" s="2">
        <v>510</v>
      </c>
      <c r="C4" s="2">
        <v>555</v>
      </c>
      <c r="D4" s="2">
        <v>585</v>
      </c>
      <c r="E4" s="2">
        <v>496</v>
      </c>
      <c r="F4" s="2">
        <v>512</v>
      </c>
      <c r="G4" s="2">
        <v>401</v>
      </c>
      <c r="H4" s="2"/>
      <c r="I4" s="2"/>
      <c r="J4" s="4">
        <f>B4/1</f>
        <v>510</v>
      </c>
      <c r="K4" s="4">
        <f t="shared" ref="K4:K21" si="0">C4/2</f>
        <v>277.5</v>
      </c>
      <c r="L4" s="4">
        <f t="shared" ref="L4:L21" si="1">D4/4</f>
        <v>146.25</v>
      </c>
      <c r="M4" s="4">
        <f t="shared" ref="M4:M21" si="2">E4/8</f>
        <v>62</v>
      </c>
      <c r="N4" s="4">
        <f>F4/16</f>
        <v>32</v>
      </c>
      <c r="O4" s="4">
        <f>G4/32</f>
        <v>12.53125</v>
      </c>
      <c r="P4" s="4"/>
      <c r="Q4" s="4"/>
      <c r="R4" s="4">
        <f>SUM(J4:O4)</f>
        <v>1040.28125</v>
      </c>
      <c r="S4" s="4">
        <f t="shared" ref="S4:S21" si="3">K4*K$4+L4*L$4+M4*M$4+N4*N$4+O4*O$4</f>
        <v>103420.3447265625</v>
      </c>
      <c r="T4" s="4">
        <f>R4-J4</f>
        <v>530.28125</v>
      </c>
      <c r="U4" s="2" t="s">
        <v>8</v>
      </c>
    </row>
    <row r="5" spans="1:21" x14ac:dyDescent="0.25">
      <c r="A5" s="2" t="s">
        <v>9</v>
      </c>
      <c r="B5" s="2">
        <v>474</v>
      </c>
      <c r="C5" s="2">
        <v>552</v>
      </c>
      <c r="D5" s="2">
        <v>735</v>
      </c>
      <c r="E5" s="2">
        <v>604</v>
      </c>
      <c r="F5" s="2">
        <v>499</v>
      </c>
      <c r="G5" s="2">
        <v>288</v>
      </c>
      <c r="H5" s="2"/>
      <c r="I5" s="2"/>
      <c r="J5" s="4">
        <f t="shared" ref="J5:J21" si="4">B5/1</f>
        <v>474</v>
      </c>
      <c r="K5" s="4">
        <f t="shared" si="0"/>
        <v>276</v>
      </c>
      <c r="L5" s="4">
        <f t="shared" si="1"/>
        <v>183.75</v>
      </c>
      <c r="M5" s="4">
        <f t="shared" si="2"/>
        <v>75.5</v>
      </c>
      <c r="N5" s="4">
        <f t="shared" ref="N5:N21" si="5">F5/16</f>
        <v>31.1875</v>
      </c>
      <c r="O5" s="4">
        <f t="shared" ref="O5:O21" si="6">G5/32</f>
        <v>9</v>
      </c>
      <c r="P5" s="4"/>
      <c r="Q5" s="4"/>
      <c r="R5" s="4">
        <f t="shared" ref="R5:R21" si="7">SUM(J5:O5)</f>
        <v>1049.4375</v>
      </c>
      <c r="S5" s="4">
        <f t="shared" si="3"/>
        <v>109255.21875</v>
      </c>
      <c r="T5" s="4">
        <f t="shared" ref="T5:T21" si="8">R5-J5</f>
        <v>575.4375</v>
      </c>
      <c r="U5" s="2" t="s">
        <v>8</v>
      </c>
    </row>
    <row r="6" spans="1:21" x14ac:dyDescent="0.25">
      <c r="A6" s="2" t="s">
        <v>10</v>
      </c>
      <c r="B6" s="2">
        <v>600</v>
      </c>
      <c r="C6" s="2">
        <v>612</v>
      </c>
      <c r="D6" s="2">
        <v>744</v>
      </c>
      <c r="E6" s="2">
        <v>597</v>
      </c>
      <c r="F6" s="2">
        <v>525</v>
      </c>
      <c r="G6" s="2">
        <v>341</v>
      </c>
      <c r="H6" s="2"/>
      <c r="I6" s="2"/>
      <c r="J6" s="4">
        <f t="shared" si="4"/>
        <v>600</v>
      </c>
      <c r="K6" s="4">
        <f t="shared" si="0"/>
        <v>306</v>
      </c>
      <c r="L6" s="4">
        <f t="shared" si="1"/>
        <v>186</v>
      </c>
      <c r="M6" s="4">
        <f t="shared" si="2"/>
        <v>74.625</v>
      </c>
      <c r="N6" s="4">
        <f t="shared" si="5"/>
        <v>32.8125</v>
      </c>
      <c r="O6" s="4">
        <f t="shared" si="6"/>
        <v>10.65625</v>
      </c>
      <c r="P6" s="4"/>
      <c r="Q6" s="4"/>
      <c r="R6" s="4">
        <f t="shared" si="7"/>
        <v>1210.09375</v>
      </c>
      <c r="S6" s="4">
        <f t="shared" si="3"/>
        <v>117927.7861328125</v>
      </c>
      <c r="T6" s="4">
        <f t="shared" si="8"/>
        <v>610.09375</v>
      </c>
      <c r="U6" s="2" t="s">
        <v>8</v>
      </c>
    </row>
    <row r="7" spans="1:21" x14ac:dyDescent="0.25">
      <c r="A7" s="2" t="s">
        <v>11</v>
      </c>
      <c r="B7" s="2">
        <v>638</v>
      </c>
      <c r="C7" s="2">
        <v>656</v>
      </c>
      <c r="D7" s="2">
        <v>890</v>
      </c>
      <c r="E7" s="2">
        <v>945</v>
      </c>
      <c r="F7" s="2">
        <v>887</v>
      </c>
      <c r="G7" s="2">
        <v>655</v>
      </c>
      <c r="H7" s="2"/>
      <c r="I7" s="2"/>
      <c r="J7" s="4">
        <f t="shared" si="4"/>
        <v>638</v>
      </c>
      <c r="K7" s="4">
        <f t="shared" si="0"/>
        <v>328</v>
      </c>
      <c r="L7" s="4">
        <f t="shared" si="1"/>
        <v>222.5</v>
      </c>
      <c r="M7" s="4">
        <f t="shared" si="2"/>
        <v>118.125</v>
      </c>
      <c r="N7" s="4">
        <f t="shared" si="5"/>
        <v>55.4375</v>
      </c>
      <c r="O7" s="4">
        <f t="shared" si="6"/>
        <v>20.46875</v>
      </c>
      <c r="P7" s="4"/>
      <c r="Q7" s="4"/>
      <c r="R7" s="4">
        <f t="shared" si="7"/>
        <v>1382.53125</v>
      </c>
      <c r="S7" s="4">
        <f t="shared" si="3"/>
        <v>132914.8740234375</v>
      </c>
      <c r="T7" s="4">
        <f t="shared" si="8"/>
        <v>744.53125</v>
      </c>
      <c r="U7" s="2" t="s">
        <v>12</v>
      </c>
    </row>
    <row r="8" spans="1:21" x14ac:dyDescent="0.25">
      <c r="A8" s="2" t="s">
        <v>13</v>
      </c>
      <c r="B8" s="2">
        <v>488</v>
      </c>
      <c r="C8" s="2">
        <v>571</v>
      </c>
      <c r="D8" s="2">
        <v>727</v>
      </c>
      <c r="E8" s="2">
        <v>739</v>
      </c>
      <c r="F8" s="2">
        <v>730</v>
      </c>
      <c r="G8" s="2">
        <v>411</v>
      </c>
      <c r="H8" s="2"/>
      <c r="I8" s="2"/>
      <c r="J8" s="4">
        <f t="shared" si="4"/>
        <v>488</v>
      </c>
      <c r="K8" s="4">
        <f t="shared" si="0"/>
        <v>285.5</v>
      </c>
      <c r="L8" s="4">
        <f t="shared" si="1"/>
        <v>181.75</v>
      </c>
      <c r="M8" s="4">
        <f t="shared" si="2"/>
        <v>92.375</v>
      </c>
      <c r="N8" s="4">
        <f t="shared" si="5"/>
        <v>45.625</v>
      </c>
      <c r="O8" s="4">
        <f t="shared" si="6"/>
        <v>12.84375</v>
      </c>
      <c r="P8" s="4"/>
      <c r="Q8" s="4"/>
      <c r="R8" s="4">
        <f t="shared" si="7"/>
        <v>1106.09375</v>
      </c>
      <c r="S8" s="4">
        <f t="shared" si="3"/>
        <v>113155.3857421875</v>
      </c>
      <c r="T8" s="4">
        <f t="shared" si="8"/>
        <v>618.09375</v>
      </c>
      <c r="U8" s="2" t="s">
        <v>12</v>
      </c>
    </row>
    <row r="9" spans="1:21" x14ac:dyDescent="0.25">
      <c r="A9" s="2" t="s">
        <v>14</v>
      </c>
      <c r="B9" s="2">
        <v>836</v>
      </c>
      <c r="C9" s="2">
        <v>1011</v>
      </c>
      <c r="D9" s="2">
        <v>1245</v>
      </c>
      <c r="E9" s="2">
        <v>1535</v>
      </c>
      <c r="F9" s="2">
        <v>1837</v>
      </c>
      <c r="G9" s="2">
        <v>1364</v>
      </c>
      <c r="H9" s="2"/>
      <c r="I9" s="2"/>
      <c r="J9" s="4">
        <f t="shared" si="4"/>
        <v>836</v>
      </c>
      <c r="K9" s="4">
        <f t="shared" si="0"/>
        <v>505.5</v>
      </c>
      <c r="L9" s="4">
        <f t="shared" si="1"/>
        <v>311.25</v>
      </c>
      <c r="M9" s="4">
        <f t="shared" si="2"/>
        <v>191.875</v>
      </c>
      <c r="N9" s="4">
        <f t="shared" si="5"/>
        <v>114.8125</v>
      </c>
      <c r="O9" s="4">
        <f t="shared" si="6"/>
        <v>42.625</v>
      </c>
      <c r="P9" s="4"/>
      <c r="Q9" s="4"/>
      <c r="R9" s="4">
        <f t="shared" si="7"/>
        <v>2002.0625</v>
      </c>
      <c r="S9" s="4">
        <f t="shared" si="3"/>
        <v>201900.95703125</v>
      </c>
      <c r="T9" s="4">
        <f t="shared" si="8"/>
        <v>1166.0625</v>
      </c>
      <c r="U9" s="2" t="s">
        <v>12</v>
      </c>
    </row>
    <row r="10" spans="1:21" x14ac:dyDescent="0.25">
      <c r="A10" s="2" t="s">
        <v>15</v>
      </c>
      <c r="B10" s="2">
        <v>453</v>
      </c>
      <c r="C10" s="2">
        <v>496</v>
      </c>
      <c r="D10" s="2">
        <v>637</v>
      </c>
      <c r="E10" s="2">
        <v>550</v>
      </c>
      <c r="F10" s="2">
        <v>538</v>
      </c>
      <c r="G10" s="2">
        <v>318</v>
      </c>
      <c r="J10" s="4">
        <f t="shared" si="4"/>
        <v>453</v>
      </c>
      <c r="K10" s="4">
        <f t="shared" si="0"/>
        <v>248</v>
      </c>
      <c r="L10" s="4">
        <f t="shared" si="1"/>
        <v>159.25</v>
      </c>
      <c r="M10" s="4">
        <f t="shared" si="2"/>
        <v>68.75</v>
      </c>
      <c r="N10" s="4">
        <f t="shared" si="5"/>
        <v>33.625</v>
      </c>
      <c r="O10" s="4">
        <f t="shared" si="6"/>
        <v>9.9375</v>
      </c>
      <c r="P10" s="4"/>
      <c r="Q10" s="4"/>
      <c r="R10" s="4">
        <f t="shared" si="7"/>
        <v>972.5625</v>
      </c>
      <c r="S10" s="4">
        <f t="shared" si="3"/>
        <v>97573.341796875</v>
      </c>
      <c r="T10" s="4">
        <f t="shared" si="8"/>
        <v>519.5625</v>
      </c>
      <c r="U10" s="2" t="s">
        <v>16</v>
      </c>
    </row>
    <row r="11" spans="1:21" x14ac:dyDescent="0.25">
      <c r="A11" s="2" t="s">
        <v>17</v>
      </c>
      <c r="B11" s="2">
        <v>678</v>
      </c>
      <c r="C11" s="2">
        <v>478</v>
      </c>
      <c r="D11" s="2">
        <v>467</v>
      </c>
      <c r="E11" s="2">
        <v>277</v>
      </c>
      <c r="F11" s="2">
        <v>222</v>
      </c>
      <c r="G11" s="2">
        <v>157</v>
      </c>
      <c r="J11" s="4">
        <f t="shared" si="4"/>
        <v>678</v>
      </c>
      <c r="K11" s="4">
        <f t="shared" si="0"/>
        <v>239</v>
      </c>
      <c r="L11" s="4">
        <f t="shared" si="1"/>
        <v>116.75</v>
      </c>
      <c r="M11" s="4">
        <f t="shared" si="2"/>
        <v>34.625</v>
      </c>
      <c r="N11" s="4">
        <f t="shared" si="5"/>
        <v>13.875</v>
      </c>
      <c r="O11" s="4">
        <f t="shared" si="6"/>
        <v>4.90625</v>
      </c>
      <c r="P11" s="4"/>
      <c r="Q11" s="4"/>
      <c r="R11" s="4">
        <f t="shared" si="7"/>
        <v>1087.15625</v>
      </c>
      <c r="S11" s="4">
        <f t="shared" si="3"/>
        <v>86049.4189453125</v>
      </c>
      <c r="T11" s="4">
        <f t="shared" si="8"/>
        <v>409.15625</v>
      </c>
      <c r="U11" s="2" t="s">
        <v>16</v>
      </c>
    </row>
    <row r="12" spans="1:21" x14ac:dyDescent="0.25">
      <c r="A12" s="2" t="s">
        <v>18</v>
      </c>
      <c r="B12" s="2">
        <v>628</v>
      </c>
      <c r="C12" s="2">
        <v>662</v>
      </c>
      <c r="D12" s="2">
        <v>760</v>
      </c>
      <c r="E12" s="2">
        <v>842</v>
      </c>
      <c r="F12" s="2">
        <v>798</v>
      </c>
      <c r="G12" s="2">
        <v>1073</v>
      </c>
      <c r="J12" s="4">
        <f t="shared" si="4"/>
        <v>628</v>
      </c>
      <c r="K12" s="4">
        <f t="shared" si="0"/>
        <v>331</v>
      </c>
      <c r="L12" s="4">
        <f t="shared" si="1"/>
        <v>190</v>
      </c>
      <c r="M12" s="4">
        <f t="shared" si="2"/>
        <v>105.25</v>
      </c>
      <c r="N12" s="4">
        <f t="shared" si="5"/>
        <v>49.875</v>
      </c>
      <c r="O12" s="4">
        <f t="shared" si="6"/>
        <v>33.53125</v>
      </c>
      <c r="P12" s="4"/>
      <c r="Q12" s="4"/>
      <c r="R12" s="4">
        <f t="shared" si="7"/>
        <v>1337.65625</v>
      </c>
      <c r="S12" s="4">
        <f t="shared" si="3"/>
        <v>128181.6884765625</v>
      </c>
      <c r="T12" s="4">
        <f t="shared" si="8"/>
        <v>709.65625</v>
      </c>
      <c r="U12" s="2" t="s">
        <v>16</v>
      </c>
    </row>
    <row r="13" spans="1:21" x14ac:dyDescent="0.25">
      <c r="A13" s="2" t="s">
        <v>19</v>
      </c>
      <c r="B13" s="2">
        <v>259</v>
      </c>
      <c r="C13" s="2">
        <v>156</v>
      </c>
      <c r="D13" s="2">
        <v>156</v>
      </c>
      <c r="E13" s="2">
        <v>98</v>
      </c>
      <c r="F13" s="2">
        <v>116</v>
      </c>
      <c r="G13" s="2">
        <v>107</v>
      </c>
      <c r="J13" s="4">
        <f t="shared" si="4"/>
        <v>259</v>
      </c>
      <c r="K13" s="4">
        <f t="shared" si="0"/>
        <v>78</v>
      </c>
      <c r="L13" s="4">
        <f t="shared" si="1"/>
        <v>39</v>
      </c>
      <c r="M13" s="4">
        <f t="shared" si="2"/>
        <v>12.25</v>
      </c>
      <c r="N13" s="4">
        <f t="shared" si="5"/>
        <v>7.25</v>
      </c>
      <c r="O13" s="4">
        <f t="shared" si="6"/>
        <v>3.34375</v>
      </c>
      <c r="P13" s="4"/>
      <c r="Q13" s="4"/>
      <c r="R13" s="4">
        <f t="shared" si="7"/>
        <v>398.84375</v>
      </c>
      <c r="S13" s="4">
        <f t="shared" si="3"/>
        <v>28382.1513671875</v>
      </c>
      <c r="T13" s="4">
        <f t="shared" si="8"/>
        <v>139.84375</v>
      </c>
      <c r="U13" s="2" t="s">
        <v>20</v>
      </c>
    </row>
    <row r="14" spans="1:21" x14ac:dyDescent="0.25">
      <c r="A14" s="2" t="s">
        <v>21</v>
      </c>
      <c r="B14" s="2">
        <v>213</v>
      </c>
      <c r="C14" s="2">
        <v>131</v>
      </c>
      <c r="D14" s="2">
        <v>168</v>
      </c>
      <c r="E14" s="2">
        <v>98</v>
      </c>
      <c r="F14" s="2">
        <v>127</v>
      </c>
      <c r="G14" s="2">
        <v>163</v>
      </c>
      <c r="J14" s="4">
        <f t="shared" si="4"/>
        <v>213</v>
      </c>
      <c r="K14" s="4">
        <f t="shared" si="0"/>
        <v>65.5</v>
      </c>
      <c r="L14" s="4">
        <f t="shared" si="1"/>
        <v>42</v>
      </c>
      <c r="M14" s="4">
        <f t="shared" si="2"/>
        <v>12.25</v>
      </c>
      <c r="N14" s="4">
        <f t="shared" si="5"/>
        <v>7.9375</v>
      </c>
      <c r="O14" s="4">
        <f t="shared" si="6"/>
        <v>5.09375</v>
      </c>
      <c r="P14" s="4"/>
      <c r="Q14" s="4"/>
      <c r="R14" s="4">
        <f t="shared" si="7"/>
        <v>345.78125</v>
      </c>
      <c r="S14" s="4">
        <f t="shared" si="3"/>
        <v>25396.0810546875</v>
      </c>
      <c r="T14" s="4">
        <f t="shared" si="8"/>
        <v>132.78125</v>
      </c>
      <c r="U14" s="2" t="s">
        <v>20</v>
      </c>
    </row>
    <row r="15" spans="1:21" x14ac:dyDescent="0.25">
      <c r="A15" s="2" t="s">
        <v>22</v>
      </c>
      <c r="B15" s="2">
        <v>138</v>
      </c>
      <c r="C15" s="2">
        <v>83</v>
      </c>
      <c r="D15" s="2">
        <v>65</v>
      </c>
      <c r="E15" s="2">
        <v>27</v>
      </c>
      <c r="F15" s="2">
        <v>61</v>
      </c>
      <c r="G15" s="2">
        <v>45</v>
      </c>
      <c r="J15" s="4">
        <f t="shared" si="4"/>
        <v>138</v>
      </c>
      <c r="K15" s="4">
        <f t="shared" si="0"/>
        <v>41.5</v>
      </c>
      <c r="L15" s="4">
        <f t="shared" si="1"/>
        <v>16.25</v>
      </c>
      <c r="M15" s="4">
        <f t="shared" si="2"/>
        <v>3.375</v>
      </c>
      <c r="N15" s="4">
        <f t="shared" si="5"/>
        <v>3.8125</v>
      </c>
      <c r="O15" s="4">
        <f t="shared" si="6"/>
        <v>1.40625</v>
      </c>
      <c r="P15" s="4"/>
      <c r="Q15" s="4"/>
      <c r="R15" s="4">
        <f t="shared" si="7"/>
        <v>204.34375</v>
      </c>
      <c r="S15" s="4">
        <f t="shared" si="3"/>
        <v>14241.6845703125</v>
      </c>
      <c r="T15" s="4">
        <f t="shared" si="8"/>
        <v>66.34375</v>
      </c>
      <c r="U15" s="2" t="s">
        <v>20</v>
      </c>
    </row>
    <row r="16" spans="1:21" x14ac:dyDescent="0.25">
      <c r="A16" s="2" t="s">
        <v>23</v>
      </c>
      <c r="B16" s="2">
        <v>96</v>
      </c>
      <c r="C16" s="2">
        <v>47</v>
      </c>
      <c r="D16" s="2">
        <v>29</v>
      </c>
      <c r="E16" s="2">
        <v>21</v>
      </c>
      <c r="F16" s="2">
        <v>49</v>
      </c>
      <c r="G16" s="2">
        <v>55</v>
      </c>
      <c r="J16" s="4">
        <f t="shared" si="4"/>
        <v>96</v>
      </c>
      <c r="K16" s="4">
        <f t="shared" si="0"/>
        <v>23.5</v>
      </c>
      <c r="L16" s="4">
        <f t="shared" si="1"/>
        <v>7.25</v>
      </c>
      <c r="M16" s="4">
        <f t="shared" si="2"/>
        <v>2.625</v>
      </c>
      <c r="N16" s="4">
        <f t="shared" si="5"/>
        <v>3.0625</v>
      </c>
      <c r="O16" s="4">
        <f t="shared" si="6"/>
        <v>1.71875</v>
      </c>
      <c r="R16" s="4">
        <f t="shared" si="7"/>
        <v>134.15625</v>
      </c>
      <c r="S16" s="4">
        <f t="shared" si="3"/>
        <v>7863.8505859375</v>
      </c>
      <c r="T16" s="4">
        <f t="shared" si="8"/>
        <v>38.15625</v>
      </c>
      <c r="U16" s="2" t="s">
        <v>24</v>
      </c>
    </row>
    <row r="17" spans="1:21" x14ac:dyDescent="0.25">
      <c r="A17" s="2" t="s">
        <v>25</v>
      </c>
      <c r="B17" s="2">
        <v>92</v>
      </c>
      <c r="C17" s="2">
        <v>52</v>
      </c>
      <c r="D17" s="2">
        <v>38</v>
      </c>
      <c r="E17" s="2">
        <v>43</v>
      </c>
      <c r="F17" s="2">
        <v>41</v>
      </c>
      <c r="G17" s="2">
        <v>45</v>
      </c>
      <c r="J17" s="4">
        <f t="shared" si="4"/>
        <v>92</v>
      </c>
      <c r="K17" s="4">
        <f t="shared" si="0"/>
        <v>26</v>
      </c>
      <c r="L17" s="4">
        <f t="shared" si="1"/>
        <v>9.5</v>
      </c>
      <c r="M17" s="4">
        <f t="shared" si="2"/>
        <v>5.375</v>
      </c>
      <c r="N17" s="4">
        <f t="shared" si="5"/>
        <v>2.5625</v>
      </c>
      <c r="O17" s="4">
        <f t="shared" si="6"/>
        <v>1.40625</v>
      </c>
      <c r="R17" s="4">
        <f t="shared" si="7"/>
        <v>136.84375</v>
      </c>
      <c r="S17" s="4">
        <f t="shared" si="3"/>
        <v>9037.2470703125</v>
      </c>
      <c r="T17" s="4">
        <f t="shared" si="8"/>
        <v>44.84375</v>
      </c>
      <c r="U17" s="2" t="s">
        <v>24</v>
      </c>
    </row>
    <row r="18" spans="1:21" x14ac:dyDescent="0.25">
      <c r="A18" s="2" t="s">
        <v>26</v>
      </c>
      <c r="B18" s="2">
        <v>115</v>
      </c>
      <c r="C18" s="2">
        <v>75</v>
      </c>
      <c r="D18" s="2">
        <v>56</v>
      </c>
      <c r="E18" s="2">
        <v>38</v>
      </c>
      <c r="F18" s="2">
        <v>46</v>
      </c>
      <c r="G18" s="2">
        <v>53</v>
      </c>
      <c r="J18" s="4">
        <f t="shared" si="4"/>
        <v>115</v>
      </c>
      <c r="K18" s="4">
        <f t="shared" si="0"/>
        <v>37.5</v>
      </c>
      <c r="L18" s="4">
        <f t="shared" si="1"/>
        <v>14</v>
      </c>
      <c r="M18" s="4">
        <f t="shared" si="2"/>
        <v>4.75</v>
      </c>
      <c r="N18" s="4">
        <f t="shared" si="5"/>
        <v>2.875</v>
      </c>
      <c r="O18" s="4">
        <f t="shared" si="6"/>
        <v>1.65625</v>
      </c>
      <c r="R18" s="4">
        <f t="shared" si="7"/>
        <v>175.78125</v>
      </c>
      <c r="S18" s="4">
        <f t="shared" si="3"/>
        <v>12861.0048828125</v>
      </c>
      <c r="T18" s="4">
        <f t="shared" si="8"/>
        <v>60.78125</v>
      </c>
      <c r="U18" s="2" t="s">
        <v>24</v>
      </c>
    </row>
    <row r="19" spans="1:21" x14ac:dyDescent="0.25">
      <c r="A19" s="2" t="s">
        <v>27</v>
      </c>
      <c r="B19" s="2">
        <v>70</v>
      </c>
      <c r="C19" s="2">
        <v>47</v>
      </c>
      <c r="D19" s="2">
        <v>33</v>
      </c>
      <c r="E19" s="2">
        <v>32</v>
      </c>
      <c r="F19" s="2">
        <v>57</v>
      </c>
      <c r="G19" s="2">
        <v>68</v>
      </c>
      <c r="J19" s="4">
        <f t="shared" si="4"/>
        <v>70</v>
      </c>
      <c r="K19" s="4">
        <f t="shared" si="0"/>
        <v>23.5</v>
      </c>
      <c r="L19" s="4">
        <f t="shared" si="1"/>
        <v>8.25</v>
      </c>
      <c r="M19" s="4">
        <f t="shared" si="2"/>
        <v>4</v>
      </c>
      <c r="N19" s="4">
        <f t="shared" si="5"/>
        <v>3.5625</v>
      </c>
      <c r="O19" s="4">
        <f t="shared" si="6"/>
        <v>2.125</v>
      </c>
      <c r="R19" s="4">
        <f t="shared" si="7"/>
        <v>111.4375</v>
      </c>
      <c r="S19" s="4">
        <f t="shared" si="3"/>
        <v>8116.44140625</v>
      </c>
      <c r="T19" s="4">
        <f t="shared" si="8"/>
        <v>41.4375</v>
      </c>
      <c r="U19" s="2" t="s">
        <v>28</v>
      </c>
    </row>
    <row r="20" spans="1:21" x14ac:dyDescent="0.25">
      <c r="A20" s="2" t="s">
        <v>29</v>
      </c>
      <c r="B20" s="2">
        <v>97</v>
      </c>
      <c r="C20" s="2">
        <v>45</v>
      </c>
      <c r="D20" s="2">
        <v>52</v>
      </c>
      <c r="E20" s="2">
        <v>36</v>
      </c>
      <c r="F20" s="2">
        <v>54</v>
      </c>
      <c r="G20" s="2">
        <v>58</v>
      </c>
      <c r="J20" s="4">
        <f t="shared" si="4"/>
        <v>97</v>
      </c>
      <c r="K20" s="4">
        <f t="shared" si="0"/>
        <v>22.5</v>
      </c>
      <c r="L20" s="4">
        <f t="shared" si="1"/>
        <v>13</v>
      </c>
      <c r="M20" s="4">
        <f t="shared" si="2"/>
        <v>4.5</v>
      </c>
      <c r="N20" s="4">
        <f t="shared" si="5"/>
        <v>3.375</v>
      </c>
      <c r="O20" s="4">
        <f t="shared" si="6"/>
        <v>1.8125</v>
      </c>
      <c r="R20" s="4">
        <f t="shared" si="7"/>
        <v>142.1875</v>
      </c>
      <c r="S20" s="4">
        <f t="shared" si="3"/>
        <v>8554.712890625</v>
      </c>
      <c r="T20" s="4">
        <f t="shared" si="8"/>
        <v>45.1875</v>
      </c>
      <c r="U20" s="2" t="s">
        <v>28</v>
      </c>
    </row>
    <row r="21" spans="1:21" x14ac:dyDescent="0.25">
      <c r="A21" s="2" t="s">
        <v>30</v>
      </c>
      <c r="B21" s="2">
        <v>95</v>
      </c>
      <c r="C21" s="2">
        <v>66</v>
      </c>
      <c r="D21" s="2">
        <v>38</v>
      </c>
      <c r="E21" s="2">
        <v>22</v>
      </c>
      <c r="F21" s="2">
        <v>37</v>
      </c>
      <c r="G21" s="2">
        <v>89</v>
      </c>
      <c r="J21" s="4">
        <f t="shared" si="4"/>
        <v>95</v>
      </c>
      <c r="K21" s="4">
        <f t="shared" si="0"/>
        <v>33</v>
      </c>
      <c r="L21" s="4">
        <f t="shared" si="1"/>
        <v>9.5</v>
      </c>
      <c r="M21" s="4">
        <f t="shared" si="2"/>
        <v>2.75</v>
      </c>
      <c r="N21" s="4">
        <f t="shared" si="5"/>
        <v>2.3125</v>
      </c>
      <c r="O21" s="4">
        <f t="shared" si="6"/>
        <v>2.78125</v>
      </c>
      <c r="R21" s="4">
        <f t="shared" si="7"/>
        <v>145.34375</v>
      </c>
      <c r="S21" s="4">
        <f t="shared" si="3"/>
        <v>10826.2275390625</v>
      </c>
      <c r="T21" s="4">
        <f t="shared" si="8"/>
        <v>50.34375</v>
      </c>
      <c r="U21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 panel G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TOMASEK</dc:creator>
  <cp:lastModifiedBy>Kathrin TOMASEK</cp:lastModifiedBy>
  <dcterms:created xsi:type="dcterms:W3CDTF">2022-07-08T06:57:30Z</dcterms:created>
  <dcterms:modified xsi:type="dcterms:W3CDTF">2022-07-08T06:57:52Z</dcterms:modified>
</cp:coreProperties>
</file>