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17250" windowHeight="7215"/>
  </bookViews>
  <sheets>
    <sheet name="panel 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AA13" i="1"/>
  <c r="Z13" i="1"/>
  <c r="Y13" i="1"/>
  <c r="X13" i="1"/>
  <c r="W13" i="1"/>
  <c r="V13" i="1"/>
  <c r="AD13" i="1" s="1"/>
  <c r="U13" i="1"/>
  <c r="AC13" i="1" s="1"/>
  <c r="AE13" i="1" s="1"/>
  <c r="K13" i="1"/>
  <c r="R13" i="1" s="1"/>
  <c r="AB12" i="1"/>
  <c r="AA12" i="1"/>
  <c r="Z12" i="1"/>
  <c r="Y12" i="1"/>
  <c r="X12" i="1"/>
  <c r="W12" i="1"/>
  <c r="V12" i="1"/>
  <c r="AD12" i="1" s="1"/>
  <c r="U12" i="1"/>
  <c r="AC12" i="1" s="1"/>
  <c r="AE12" i="1" s="1"/>
  <c r="K12" i="1"/>
  <c r="R12" i="1" s="1"/>
  <c r="AB11" i="1"/>
  <c r="AA11" i="1"/>
  <c r="Z11" i="1"/>
  <c r="Y11" i="1"/>
  <c r="X11" i="1"/>
  <c r="W11" i="1"/>
  <c r="V11" i="1"/>
  <c r="AD11" i="1" s="1"/>
  <c r="U11" i="1"/>
  <c r="AC11" i="1" s="1"/>
  <c r="AE11" i="1" s="1"/>
  <c r="K11" i="1"/>
  <c r="R11" i="1" s="1"/>
  <c r="AB10" i="1"/>
  <c r="AA10" i="1"/>
  <c r="Z10" i="1"/>
  <c r="Y10" i="1"/>
  <c r="X10" i="1"/>
  <c r="W10" i="1"/>
  <c r="V10" i="1"/>
  <c r="AD10" i="1" s="1"/>
  <c r="U10" i="1"/>
  <c r="AC10" i="1" s="1"/>
  <c r="AE10" i="1" s="1"/>
  <c r="K10" i="1"/>
  <c r="R10" i="1" s="1"/>
  <c r="AB9" i="1"/>
  <c r="AA9" i="1"/>
  <c r="Z9" i="1"/>
  <c r="Y9" i="1"/>
  <c r="X9" i="1"/>
  <c r="W9" i="1"/>
  <c r="V9" i="1"/>
  <c r="AD9" i="1" s="1"/>
  <c r="U9" i="1"/>
  <c r="AC9" i="1" s="1"/>
  <c r="AE9" i="1" s="1"/>
  <c r="K9" i="1"/>
  <c r="R9" i="1" s="1"/>
  <c r="AB8" i="1"/>
  <c r="AA8" i="1"/>
  <c r="Z8" i="1"/>
  <c r="Y8" i="1"/>
  <c r="X8" i="1"/>
  <c r="W8" i="1"/>
  <c r="V8" i="1"/>
  <c r="AD8" i="1" s="1"/>
  <c r="U8" i="1"/>
  <c r="AC8" i="1" s="1"/>
  <c r="AE8" i="1" s="1"/>
  <c r="K8" i="1"/>
  <c r="R8" i="1" s="1"/>
  <c r="AB7" i="1"/>
  <c r="AA7" i="1"/>
  <c r="Z7" i="1"/>
  <c r="Y7" i="1"/>
  <c r="X7" i="1"/>
  <c r="W7" i="1"/>
  <c r="V7" i="1"/>
  <c r="AD7" i="1" s="1"/>
  <c r="U7" i="1"/>
  <c r="AC7" i="1" s="1"/>
  <c r="AE7" i="1" s="1"/>
  <c r="K7" i="1"/>
  <c r="R7" i="1" s="1"/>
  <c r="AB6" i="1"/>
  <c r="AA6" i="1"/>
  <c r="Z6" i="1"/>
  <c r="Y6" i="1"/>
  <c r="X6" i="1"/>
  <c r="W6" i="1"/>
  <c r="V6" i="1"/>
  <c r="AD6" i="1" s="1"/>
  <c r="U6" i="1"/>
  <c r="AC6" i="1" s="1"/>
  <c r="AE6" i="1" s="1"/>
  <c r="K6" i="1"/>
  <c r="R6" i="1" s="1"/>
  <c r="AB5" i="1"/>
  <c r="AA5" i="1"/>
  <c r="Z5" i="1"/>
  <c r="Y5" i="1"/>
  <c r="X5" i="1"/>
  <c r="W5" i="1"/>
  <c r="V5" i="1"/>
  <c r="AD5" i="1" s="1"/>
  <c r="U5" i="1"/>
  <c r="AC5" i="1" s="1"/>
  <c r="AE5" i="1" s="1"/>
  <c r="K5" i="1"/>
  <c r="R5" i="1" s="1"/>
  <c r="AB4" i="1"/>
  <c r="AA4" i="1"/>
  <c r="Z4" i="1"/>
  <c r="Y4" i="1"/>
  <c r="X4" i="1"/>
  <c r="W4" i="1"/>
  <c r="V4" i="1"/>
  <c r="AD4" i="1" s="1"/>
  <c r="U4" i="1"/>
  <c r="K4" i="1"/>
  <c r="R4" i="1" l="1"/>
  <c r="N4" i="1"/>
  <c r="Q4" i="1"/>
  <c r="AH4" i="1"/>
  <c r="M4" i="1"/>
  <c r="P4" i="1"/>
  <c r="L4" i="1"/>
  <c r="O4" i="1"/>
  <c r="S4" i="1"/>
  <c r="AI6" i="1"/>
  <c r="AG6" i="1"/>
  <c r="AF6" i="1"/>
  <c r="AI10" i="1"/>
  <c r="AG10" i="1"/>
  <c r="AF10" i="1"/>
  <c r="AI4" i="1"/>
  <c r="AI8" i="1"/>
  <c r="AF8" i="1"/>
  <c r="AG8" i="1"/>
  <c r="AI12" i="1"/>
  <c r="AG12" i="1"/>
  <c r="AF12" i="1"/>
  <c r="AI5" i="1"/>
  <c r="AF5" i="1"/>
  <c r="AG5" i="1"/>
  <c r="AI9" i="1"/>
  <c r="AG9" i="1"/>
  <c r="AF9" i="1"/>
  <c r="AI13" i="1"/>
  <c r="AG13" i="1"/>
  <c r="AF13" i="1"/>
  <c r="AC4" i="1"/>
  <c r="AE4" i="1" s="1"/>
  <c r="AG4" i="1" s="1"/>
  <c r="AI7" i="1"/>
  <c r="AF7" i="1"/>
  <c r="AG7" i="1"/>
  <c r="AI11" i="1"/>
  <c r="AG11" i="1"/>
  <c r="AF11" i="1"/>
  <c r="S9" i="1"/>
  <c r="S10" i="1"/>
  <c r="O11" i="1"/>
  <c r="O12" i="1"/>
  <c r="P5" i="1"/>
  <c r="P7" i="1"/>
  <c r="P8" i="1"/>
  <c r="P9" i="1"/>
  <c r="P10" i="1"/>
  <c r="L11" i="1"/>
  <c r="P12" i="1"/>
  <c r="L13" i="1"/>
  <c r="Q5" i="1"/>
  <c r="AH5" i="1"/>
  <c r="M6" i="1"/>
  <c r="Q6" i="1"/>
  <c r="AH6" i="1"/>
  <c r="M7" i="1"/>
  <c r="Q7" i="1"/>
  <c r="AH7" i="1"/>
  <c r="M8" i="1"/>
  <c r="Q8" i="1"/>
  <c r="AH8" i="1"/>
  <c r="M9" i="1"/>
  <c r="Q9" i="1"/>
  <c r="AH9" i="1"/>
  <c r="M10" i="1"/>
  <c r="Q10" i="1"/>
  <c r="AH10" i="1"/>
  <c r="M11" i="1"/>
  <c r="Q11" i="1"/>
  <c r="AH11" i="1"/>
  <c r="M12" i="1"/>
  <c r="Q12" i="1"/>
  <c r="AH12" i="1"/>
  <c r="M13" i="1"/>
  <c r="Q13" i="1"/>
  <c r="AH13" i="1"/>
  <c r="O5" i="1"/>
  <c r="S5" i="1"/>
  <c r="O6" i="1"/>
  <c r="S6" i="1"/>
  <c r="O7" i="1"/>
  <c r="S7" i="1"/>
  <c r="O8" i="1"/>
  <c r="S8" i="1"/>
  <c r="O9" i="1"/>
  <c r="O10" i="1"/>
  <c r="S11" i="1"/>
  <c r="S12" i="1"/>
  <c r="O13" i="1"/>
  <c r="S13" i="1"/>
  <c r="L5" i="1"/>
  <c r="L6" i="1"/>
  <c r="P6" i="1"/>
  <c r="L7" i="1"/>
  <c r="L8" i="1"/>
  <c r="L9" i="1"/>
  <c r="L10" i="1"/>
  <c r="P11" i="1"/>
  <c r="L12" i="1"/>
  <c r="P13" i="1"/>
  <c r="M5" i="1"/>
  <c r="N5" i="1"/>
  <c r="N6" i="1"/>
  <c r="N7" i="1"/>
  <c r="N8" i="1"/>
  <c r="N9" i="1"/>
  <c r="N10" i="1"/>
  <c r="N11" i="1"/>
  <c r="N12" i="1"/>
  <c r="N13" i="1"/>
  <c r="AF4" i="1" l="1"/>
</calcChain>
</file>

<file path=xl/sharedStrings.xml><?xml version="1.0" encoding="utf-8"?>
<sst xmlns="http://schemas.openxmlformats.org/spreadsheetml/2006/main" count="22" uniqueCount="22">
  <si>
    <t>% of cells in each division peak</t>
  </si>
  <si>
    <t>cell per division peak, normalized for rounds of division</t>
  </si>
  <si>
    <t>Sample:</t>
  </si>
  <si>
    <t># of cells</t>
  </si>
  <si>
    <t># cells at start</t>
  </si>
  <si>
    <t>total number of division</t>
  </si>
  <si>
    <t># cells in division</t>
  </si>
  <si>
    <t>division index</t>
  </si>
  <si>
    <t>proliferation index</t>
  </si>
  <si>
    <t>expansion index</t>
  </si>
  <si>
    <t>replicaiton index</t>
  </si>
  <si>
    <t>Specimen_001_OFF 1L.fcs</t>
  </si>
  <si>
    <t>Specimen_001_OFF 2L.fcs</t>
  </si>
  <si>
    <t>Specimen_001_OFF 2R.fcs</t>
  </si>
  <si>
    <t>Specimen_001_OFF 3L.fcs</t>
  </si>
  <si>
    <t>Specimen_001_OFF 3R.fcs</t>
  </si>
  <si>
    <t>Specimen_001_ON 1L.fcs</t>
  </si>
  <si>
    <t>Specimen_001_ON 2L.fcs</t>
  </si>
  <si>
    <t>Specimen_001_ON 2R.fcs</t>
  </si>
  <si>
    <t>Specimen_001_ON 3L.fcs</t>
  </si>
  <si>
    <t>Specimen_001_ON 3R.fcs</t>
  </si>
  <si>
    <t>Figure 7, panel A: in vivo T cells in proliferation after contact with WT DCs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</si>
</sst>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1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workbookViewId="0">
      <selection activeCell="A34" sqref="A34"/>
    </sheetView>
  </sheetViews>
  <sheetFormatPr defaultRowHeight="15" x14ac:dyDescent="0.25"/>
  <cols>
    <col min="11" max="11" width="9.7109375" bestFit="1" customWidth="1"/>
    <col min="29" max="29" width="14.5703125" bestFit="1" customWidth="1"/>
    <col min="30" max="30" width="24.28515625" bestFit="1" customWidth="1"/>
    <col min="31" max="31" width="18" bestFit="1" customWidth="1"/>
    <col min="32" max="32" width="14.7109375" bestFit="1" customWidth="1"/>
    <col min="33" max="33" width="19" bestFit="1" customWidth="1"/>
    <col min="34" max="34" width="17.28515625" bestFit="1" customWidth="1"/>
    <col min="35" max="35" width="17.42578125" bestFit="1" customWidth="1"/>
  </cols>
  <sheetData>
    <row r="1" spans="1:35" ht="15.75" x14ac:dyDescent="0.25">
      <c r="A1" s="5" t="s">
        <v>21</v>
      </c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0</v>
      </c>
      <c r="M2" s="1"/>
      <c r="N2" s="1"/>
      <c r="O2" s="1"/>
      <c r="P2" s="1"/>
      <c r="Q2" s="1"/>
      <c r="R2" s="1"/>
      <c r="S2" s="1"/>
      <c r="T2" s="1"/>
      <c r="U2" s="2" t="s">
        <v>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2" t="s">
        <v>2</v>
      </c>
      <c r="B3" s="2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/>
      <c r="K3" s="2" t="s">
        <v>3</v>
      </c>
      <c r="L3" s="1">
        <v>0</v>
      </c>
      <c r="M3" s="1">
        <v>1</v>
      </c>
      <c r="N3" s="1">
        <v>2</v>
      </c>
      <c r="O3" s="1">
        <v>3</v>
      </c>
      <c r="P3" s="1">
        <v>4</v>
      </c>
      <c r="Q3" s="1">
        <v>5</v>
      </c>
      <c r="R3" s="1">
        <v>6</v>
      </c>
      <c r="S3" s="2">
        <v>7</v>
      </c>
      <c r="T3" s="2"/>
      <c r="U3" s="2">
        <v>0</v>
      </c>
      <c r="V3" s="2">
        <v>1</v>
      </c>
      <c r="W3" s="2">
        <v>2</v>
      </c>
      <c r="X3" s="2">
        <v>3</v>
      </c>
      <c r="Y3" s="2">
        <v>4</v>
      </c>
      <c r="Z3" s="2">
        <v>5</v>
      </c>
      <c r="AA3" s="2">
        <v>6</v>
      </c>
      <c r="AB3" s="2">
        <v>7</v>
      </c>
      <c r="AC3" s="2" t="s">
        <v>4</v>
      </c>
      <c r="AD3" s="2" t="s">
        <v>5</v>
      </c>
      <c r="AE3" s="2" t="s">
        <v>6</v>
      </c>
      <c r="AF3" s="2" t="s">
        <v>7</v>
      </c>
      <c r="AG3" s="2" t="s">
        <v>8</v>
      </c>
      <c r="AH3" s="2" t="s">
        <v>9</v>
      </c>
      <c r="AI3" s="2" t="s">
        <v>10</v>
      </c>
    </row>
    <row r="4" spans="1:35" x14ac:dyDescent="0.25">
      <c r="A4" s="1" t="s">
        <v>11</v>
      </c>
      <c r="B4" s="1">
        <v>2572</v>
      </c>
      <c r="C4" s="1">
        <v>880</v>
      </c>
      <c r="D4" s="1">
        <v>1388</v>
      </c>
      <c r="E4" s="1">
        <v>1891</v>
      </c>
      <c r="F4" s="1">
        <v>2065</v>
      </c>
      <c r="G4" s="1">
        <v>2062</v>
      </c>
      <c r="H4" s="1">
        <v>1012</v>
      </c>
      <c r="I4" s="1">
        <v>1553</v>
      </c>
      <c r="J4" s="1"/>
      <c r="K4" s="1">
        <f>SUM(B4:I4)</f>
        <v>13423</v>
      </c>
      <c r="L4" s="3">
        <f>B4*100/$K4</f>
        <v>19.161141324592119</v>
      </c>
      <c r="M4" s="3">
        <f t="shared" ref="M4:S13" si="0">C4*100/$K4</f>
        <v>6.555911495194815</v>
      </c>
      <c r="N4" s="3">
        <f>D4*100/$K4</f>
        <v>10.340460403784549</v>
      </c>
      <c r="O4" s="3">
        <f t="shared" si="0"/>
        <v>14.087759815242494</v>
      </c>
      <c r="P4" s="3">
        <f t="shared" si="0"/>
        <v>15.384042315428742</v>
      </c>
      <c r="Q4" s="3">
        <f t="shared" si="0"/>
        <v>15.361692617149668</v>
      </c>
      <c r="R4" s="3">
        <f t="shared" si="0"/>
        <v>7.5392982194740368</v>
      </c>
      <c r="S4" s="3">
        <f t="shared" si="0"/>
        <v>11.569693809133577</v>
      </c>
      <c r="T4" s="3"/>
      <c r="U4" s="4">
        <f t="shared" ref="U4:U13" si="1">B4/1</f>
        <v>2572</v>
      </c>
      <c r="V4" s="4">
        <f t="shared" ref="V4:V13" si="2">C4/2</f>
        <v>440</v>
      </c>
      <c r="W4" s="4">
        <f t="shared" ref="W4:W13" si="3">D4/4</f>
        <v>347</v>
      </c>
      <c r="X4" s="4">
        <f t="shared" ref="X4:X13" si="4">E4/8</f>
        <v>236.375</v>
      </c>
      <c r="Y4" s="4">
        <f t="shared" ref="Y4:Y13" si="5">F4/16</f>
        <v>129.0625</v>
      </c>
      <c r="Z4" s="4">
        <f t="shared" ref="Z4:Z13" si="6">G4/32</f>
        <v>64.4375</v>
      </c>
      <c r="AA4" s="4">
        <f t="shared" ref="AA4:AA13" si="7">H4/64</f>
        <v>15.8125</v>
      </c>
      <c r="AB4" s="4">
        <f t="shared" ref="AB4:AB13" si="8">I4/128</f>
        <v>12.1328125</v>
      </c>
      <c r="AC4" s="4">
        <f>SUM(U4:AB4)</f>
        <v>3816.8203125</v>
      </c>
      <c r="AD4" s="4">
        <f>V4*V$3+W4*W$3+X4*X$3+Y4*Y$3+Z4*Z$3+AA4*AA$3+AB4*AB$3</f>
        <v>2861.3671875</v>
      </c>
      <c r="AE4" s="4">
        <f>AC4-U4</f>
        <v>1244.8203125</v>
      </c>
      <c r="AF4" s="3">
        <f>AD4/AC4</f>
        <v>0.7496730139821064</v>
      </c>
      <c r="AG4" s="3">
        <f>AD4/AE4</f>
        <v>2.2986186510352273</v>
      </c>
      <c r="AH4" s="3">
        <f>K4/AC4</f>
        <v>3.5168016571385294</v>
      </c>
      <c r="AI4" s="3">
        <f>AD4/AE4</f>
        <v>2.2986186510352273</v>
      </c>
    </row>
    <row r="5" spans="1:35" x14ac:dyDescent="0.25">
      <c r="A5" s="1" t="s">
        <v>12</v>
      </c>
      <c r="B5" s="1">
        <v>1971</v>
      </c>
      <c r="C5" s="1">
        <v>776</v>
      </c>
      <c r="D5" s="1">
        <v>1337</v>
      </c>
      <c r="E5" s="1">
        <v>2101</v>
      </c>
      <c r="F5" s="1">
        <v>2965</v>
      </c>
      <c r="G5" s="1">
        <v>3975</v>
      </c>
      <c r="H5" s="1">
        <v>4094</v>
      </c>
      <c r="I5" s="1">
        <v>3326</v>
      </c>
      <c r="J5" s="1"/>
      <c r="K5" s="1">
        <f t="shared" ref="K5:K13" si="9">SUM(B5:I5)</f>
        <v>20545</v>
      </c>
      <c r="L5" s="3">
        <f t="shared" ref="L5:L13" si="10">B5*100/$K5</f>
        <v>9.5935750790946699</v>
      </c>
      <c r="M5" s="3">
        <f t="shared" si="0"/>
        <v>3.777074714042346</v>
      </c>
      <c r="N5" s="3">
        <f t="shared" si="0"/>
        <v>6.5076660988074959</v>
      </c>
      <c r="O5" s="3">
        <f t="shared" si="0"/>
        <v>10.226332440983208</v>
      </c>
      <c r="P5" s="3">
        <f t="shared" si="0"/>
        <v>14.431735215380872</v>
      </c>
      <c r="Q5" s="3">
        <f t="shared" si="0"/>
        <v>19.347773180822585</v>
      </c>
      <c r="R5" s="3">
        <f t="shared" si="0"/>
        <v>19.926989535166708</v>
      </c>
      <c r="S5" s="3">
        <f t="shared" si="0"/>
        <v>16.188853735702118</v>
      </c>
      <c r="T5" s="3"/>
      <c r="U5" s="4">
        <f t="shared" si="1"/>
        <v>1971</v>
      </c>
      <c r="V5" s="4">
        <f t="shared" si="2"/>
        <v>388</v>
      </c>
      <c r="W5" s="4">
        <f t="shared" si="3"/>
        <v>334.25</v>
      </c>
      <c r="X5" s="4">
        <f t="shared" si="4"/>
        <v>262.625</v>
      </c>
      <c r="Y5" s="4">
        <f t="shared" si="5"/>
        <v>185.3125</v>
      </c>
      <c r="Z5" s="4">
        <f t="shared" si="6"/>
        <v>124.21875</v>
      </c>
      <c r="AA5" s="4">
        <f t="shared" si="7"/>
        <v>63.96875</v>
      </c>
      <c r="AB5" s="4">
        <f t="shared" si="8"/>
        <v>25.984375</v>
      </c>
      <c r="AC5" s="4">
        <f t="shared" ref="AC5:AC13" si="11">SUM(U5:AB5)</f>
        <v>3355.359375</v>
      </c>
      <c r="AD5" s="4">
        <f t="shared" ref="AD5:AD13" si="12">V5*V$3+W5*W$3+X5*X$3+Y5*Y$3+Z5*Z$3+AA5*AA$3+AB5*AB$3</f>
        <v>3772.421875</v>
      </c>
      <c r="AE5" s="4">
        <f t="shared" ref="AE5:AE13" si="13">AC5-U5</f>
        <v>1384.359375</v>
      </c>
      <c r="AF5" s="3">
        <f t="shared" ref="AF5:AF13" si="14">AD5/AC5</f>
        <v>1.1242974159809633</v>
      </c>
      <c r="AG5" s="3">
        <f t="shared" ref="AG5:AG13" si="15">AD5/AE5</f>
        <v>2.7250307565548142</v>
      </c>
      <c r="AH5" s="3">
        <f t="shared" ref="AH5:AH13" si="16">K5/AC5</f>
        <v>6.1230400990951974</v>
      </c>
      <c r="AI5" s="3">
        <f t="shared" ref="AI5:AI13" si="17">AD5/AE5</f>
        <v>2.7250307565548142</v>
      </c>
    </row>
    <row r="6" spans="1:35" x14ac:dyDescent="0.25">
      <c r="A6" s="1" t="s">
        <v>13</v>
      </c>
      <c r="B6" s="1">
        <v>2782</v>
      </c>
      <c r="C6" s="1">
        <v>1075</v>
      </c>
      <c r="D6" s="1">
        <v>1920</v>
      </c>
      <c r="E6" s="1">
        <v>3183</v>
      </c>
      <c r="F6" s="1">
        <v>4269</v>
      </c>
      <c r="G6" s="1">
        <v>6669</v>
      </c>
      <c r="H6" s="1">
        <v>8021</v>
      </c>
      <c r="I6" s="1">
        <v>5490</v>
      </c>
      <c r="J6" s="1"/>
      <c r="K6" s="1">
        <f t="shared" si="9"/>
        <v>33409</v>
      </c>
      <c r="L6" s="3">
        <f t="shared" si="10"/>
        <v>8.3270974887006499</v>
      </c>
      <c r="M6" s="3">
        <f t="shared" si="0"/>
        <v>3.2176958304648449</v>
      </c>
      <c r="N6" s="3">
        <f t="shared" si="0"/>
        <v>5.7469544134813972</v>
      </c>
      <c r="O6" s="3">
        <f t="shared" si="0"/>
        <v>9.5273728635996289</v>
      </c>
      <c r="P6" s="3">
        <f t="shared" si="0"/>
        <v>12.777993953725044</v>
      </c>
      <c r="Q6" s="3">
        <f t="shared" si="0"/>
        <v>19.961686970576789</v>
      </c>
      <c r="R6" s="3">
        <f t="shared" si="0"/>
        <v>24.008500703403275</v>
      </c>
      <c r="S6" s="3">
        <f t="shared" si="0"/>
        <v>16.432697776048371</v>
      </c>
      <c r="T6" s="3"/>
      <c r="U6" s="4">
        <f t="shared" si="1"/>
        <v>2782</v>
      </c>
      <c r="V6" s="4">
        <f t="shared" si="2"/>
        <v>537.5</v>
      </c>
      <c r="W6" s="4">
        <f t="shared" si="3"/>
        <v>480</v>
      </c>
      <c r="X6" s="4">
        <f t="shared" si="4"/>
        <v>397.875</v>
      </c>
      <c r="Y6" s="4">
        <f t="shared" si="5"/>
        <v>266.8125</v>
      </c>
      <c r="Z6" s="4">
        <f t="shared" si="6"/>
        <v>208.40625</v>
      </c>
      <c r="AA6" s="4">
        <f t="shared" si="7"/>
        <v>125.328125</v>
      </c>
      <c r="AB6" s="4">
        <f t="shared" si="8"/>
        <v>42.890625</v>
      </c>
      <c r="AC6" s="4">
        <f t="shared" si="11"/>
        <v>4840.8125</v>
      </c>
      <c r="AD6" s="4">
        <f t="shared" si="12"/>
        <v>5852.609375</v>
      </c>
      <c r="AE6" s="4">
        <f t="shared" si="13"/>
        <v>2058.8125</v>
      </c>
      <c r="AF6" s="3">
        <f t="shared" si="14"/>
        <v>1.2090138535628059</v>
      </c>
      <c r="AG6" s="3">
        <f t="shared" si="15"/>
        <v>2.842711210952916</v>
      </c>
      <c r="AH6" s="3">
        <f t="shared" si="16"/>
        <v>6.9015273778936903</v>
      </c>
      <c r="AI6" s="3">
        <f t="shared" si="17"/>
        <v>2.842711210952916</v>
      </c>
    </row>
    <row r="7" spans="1:35" x14ac:dyDescent="0.25">
      <c r="A7" s="1" t="s">
        <v>14</v>
      </c>
      <c r="B7" s="1">
        <v>2260</v>
      </c>
      <c r="C7" s="1">
        <v>789</v>
      </c>
      <c r="D7" s="1">
        <v>1444</v>
      </c>
      <c r="E7" s="1">
        <v>2184</v>
      </c>
      <c r="F7" s="1">
        <v>2737</v>
      </c>
      <c r="G7" s="1">
        <v>2932</v>
      </c>
      <c r="H7" s="1">
        <v>2125</v>
      </c>
      <c r="I7" s="1">
        <v>2908</v>
      </c>
      <c r="J7" s="1"/>
      <c r="K7" s="1">
        <f t="shared" si="9"/>
        <v>17379</v>
      </c>
      <c r="L7" s="3">
        <f t="shared" si="10"/>
        <v>13.004200471833823</v>
      </c>
      <c r="M7" s="3">
        <f t="shared" si="0"/>
        <v>4.5399620231313653</v>
      </c>
      <c r="N7" s="3">
        <f t="shared" si="0"/>
        <v>8.3088785315610796</v>
      </c>
      <c r="O7" s="3">
        <f t="shared" si="0"/>
        <v>12.566891075435871</v>
      </c>
      <c r="P7" s="3">
        <f t="shared" si="0"/>
        <v>15.748892341331493</v>
      </c>
      <c r="Q7" s="3">
        <f t="shared" si="0"/>
        <v>16.870936187352552</v>
      </c>
      <c r="R7" s="3">
        <f t="shared" si="0"/>
        <v>12.227400886126935</v>
      </c>
      <c r="S7" s="3">
        <f t="shared" si="0"/>
        <v>16.732838483226882</v>
      </c>
      <c r="T7" s="3"/>
      <c r="U7" s="4">
        <f t="shared" si="1"/>
        <v>2260</v>
      </c>
      <c r="V7" s="4">
        <f t="shared" si="2"/>
        <v>394.5</v>
      </c>
      <c r="W7" s="4">
        <f t="shared" si="3"/>
        <v>361</v>
      </c>
      <c r="X7" s="4">
        <f t="shared" si="4"/>
        <v>273</v>
      </c>
      <c r="Y7" s="4">
        <f t="shared" si="5"/>
        <v>171.0625</v>
      </c>
      <c r="Z7" s="4">
        <f t="shared" si="6"/>
        <v>91.625</v>
      </c>
      <c r="AA7" s="4">
        <f t="shared" si="7"/>
        <v>33.203125</v>
      </c>
      <c r="AB7" s="4">
        <f t="shared" si="8"/>
        <v>22.71875</v>
      </c>
      <c r="AC7" s="4">
        <f t="shared" si="11"/>
        <v>3607.109375</v>
      </c>
      <c r="AD7" s="4">
        <f t="shared" si="12"/>
        <v>3436.125</v>
      </c>
      <c r="AE7" s="4">
        <f t="shared" si="13"/>
        <v>1347.109375</v>
      </c>
      <c r="AF7" s="3">
        <f t="shared" si="14"/>
        <v>0.95259795109484313</v>
      </c>
      <c r="AG7" s="3">
        <f t="shared" si="15"/>
        <v>2.5507394304935338</v>
      </c>
      <c r="AH7" s="3">
        <f t="shared" si="16"/>
        <v>4.8179853154577552</v>
      </c>
      <c r="AI7" s="3">
        <f t="shared" si="17"/>
        <v>2.5507394304935338</v>
      </c>
    </row>
    <row r="8" spans="1:35" x14ac:dyDescent="0.25">
      <c r="A8" s="1" t="s">
        <v>15</v>
      </c>
      <c r="B8" s="1">
        <v>2884</v>
      </c>
      <c r="C8" s="1">
        <v>1235</v>
      </c>
      <c r="D8" s="1">
        <v>2065</v>
      </c>
      <c r="E8" s="1">
        <v>3489</v>
      </c>
      <c r="F8" s="1">
        <v>4841</v>
      </c>
      <c r="G8" s="1">
        <v>6054</v>
      </c>
      <c r="H8" s="1">
        <v>5530</v>
      </c>
      <c r="I8" s="1">
        <v>4741</v>
      </c>
      <c r="J8" s="1"/>
      <c r="K8" s="1">
        <f t="shared" si="9"/>
        <v>30839</v>
      </c>
      <c r="L8" s="3">
        <f t="shared" si="10"/>
        <v>9.3517948052790292</v>
      </c>
      <c r="M8" s="3">
        <f t="shared" si="0"/>
        <v>4.0046694121080453</v>
      </c>
      <c r="N8" s="3">
        <f t="shared" si="0"/>
        <v>6.6960666688284318</v>
      </c>
      <c r="O8" s="3">
        <f t="shared" si="0"/>
        <v>11.313596420117383</v>
      </c>
      <c r="P8" s="3">
        <f t="shared" si="0"/>
        <v>15.697655566004086</v>
      </c>
      <c r="Q8" s="3">
        <f t="shared" si="0"/>
        <v>19.630986737572556</v>
      </c>
      <c r="R8" s="3">
        <f t="shared" si="0"/>
        <v>17.931839553811731</v>
      </c>
      <c r="S8" s="3">
        <f t="shared" si="0"/>
        <v>15.373390836278737</v>
      </c>
      <c r="T8" s="3"/>
      <c r="U8" s="4">
        <f t="shared" si="1"/>
        <v>2884</v>
      </c>
      <c r="V8" s="4">
        <f t="shared" si="2"/>
        <v>617.5</v>
      </c>
      <c r="W8" s="4">
        <f t="shared" si="3"/>
        <v>516.25</v>
      </c>
      <c r="X8" s="4">
        <f t="shared" si="4"/>
        <v>436.125</v>
      </c>
      <c r="Y8" s="4">
        <f t="shared" si="5"/>
        <v>302.5625</v>
      </c>
      <c r="Z8" s="4">
        <f t="shared" si="6"/>
        <v>189.1875</v>
      </c>
      <c r="AA8" s="4">
        <f t="shared" si="7"/>
        <v>86.40625</v>
      </c>
      <c r="AB8" s="4">
        <f t="shared" si="8"/>
        <v>37.0390625</v>
      </c>
      <c r="AC8" s="4">
        <f>SUM(U8:AB8)</f>
        <v>5069.0703125</v>
      </c>
      <c r="AD8" s="4">
        <f t="shared" si="12"/>
        <v>5892.2734375</v>
      </c>
      <c r="AE8" s="4">
        <f>AC8-U8</f>
        <v>2185.0703125</v>
      </c>
      <c r="AF8" s="3">
        <f t="shared" si="14"/>
        <v>1.1623972591127874</v>
      </c>
      <c r="AG8" s="3">
        <f t="shared" si="15"/>
        <v>2.6966058729517428</v>
      </c>
      <c r="AH8" s="3">
        <f t="shared" si="16"/>
        <v>6.0837585787581245</v>
      </c>
      <c r="AI8" s="3">
        <f t="shared" si="17"/>
        <v>2.6966058729517428</v>
      </c>
    </row>
    <row r="9" spans="1:35" x14ac:dyDescent="0.25">
      <c r="A9" s="1" t="s">
        <v>16</v>
      </c>
      <c r="B9" s="1">
        <v>1316</v>
      </c>
      <c r="C9" s="1">
        <v>425</v>
      </c>
      <c r="D9" s="1">
        <v>551</v>
      </c>
      <c r="E9" s="1">
        <v>787</v>
      </c>
      <c r="F9" s="1">
        <v>949</v>
      </c>
      <c r="G9" s="1">
        <v>995</v>
      </c>
      <c r="H9" s="1">
        <v>789</v>
      </c>
      <c r="I9" s="1">
        <v>1112</v>
      </c>
      <c r="J9" s="1"/>
      <c r="K9" s="1">
        <f t="shared" si="9"/>
        <v>6924</v>
      </c>
      <c r="L9" s="3">
        <f t="shared" si="10"/>
        <v>19.006354708261121</v>
      </c>
      <c r="M9" s="3">
        <f t="shared" si="0"/>
        <v>6.1380704794916232</v>
      </c>
      <c r="N9" s="3">
        <f t="shared" si="0"/>
        <v>7.9578278451761983</v>
      </c>
      <c r="O9" s="3">
        <f t="shared" si="0"/>
        <v>11.36626227614096</v>
      </c>
      <c r="P9" s="3">
        <f t="shared" si="0"/>
        <v>13.705950317735413</v>
      </c>
      <c r="Q9" s="3">
        <f t="shared" si="0"/>
        <v>14.370306181398036</v>
      </c>
      <c r="R9" s="3">
        <f t="shared" si="0"/>
        <v>11.395147313691508</v>
      </c>
      <c r="S9" s="3">
        <f t="shared" si="0"/>
        <v>16.06008087810514</v>
      </c>
      <c r="T9" s="3"/>
      <c r="U9" s="4">
        <f t="shared" si="1"/>
        <v>1316</v>
      </c>
      <c r="V9" s="4">
        <f t="shared" si="2"/>
        <v>212.5</v>
      </c>
      <c r="W9" s="4">
        <f t="shared" si="3"/>
        <v>137.75</v>
      </c>
      <c r="X9" s="4">
        <f t="shared" si="4"/>
        <v>98.375</v>
      </c>
      <c r="Y9" s="4">
        <f t="shared" si="5"/>
        <v>59.3125</v>
      </c>
      <c r="Z9" s="4">
        <f t="shared" si="6"/>
        <v>31.09375</v>
      </c>
      <c r="AA9" s="4">
        <f t="shared" si="7"/>
        <v>12.328125</v>
      </c>
      <c r="AB9" s="4">
        <f t="shared" si="8"/>
        <v>8.6875</v>
      </c>
      <c r="AC9" s="4">
        <f t="shared" si="11"/>
        <v>1876.046875</v>
      </c>
      <c r="AD9" s="4">
        <f t="shared" si="12"/>
        <v>1310.625</v>
      </c>
      <c r="AE9" s="4">
        <f t="shared" si="13"/>
        <v>560.046875</v>
      </c>
      <c r="AF9" s="3">
        <f t="shared" si="14"/>
        <v>0.69860994278194677</v>
      </c>
      <c r="AG9" s="3">
        <f t="shared" si="15"/>
        <v>2.3402058979438105</v>
      </c>
      <c r="AH9" s="3">
        <f t="shared" si="16"/>
        <v>3.6907393372033948</v>
      </c>
      <c r="AI9" s="3">
        <f t="shared" si="17"/>
        <v>2.3402058979438105</v>
      </c>
    </row>
    <row r="10" spans="1:35" x14ac:dyDescent="0.25">
      <c r="A10" s="1" t="s">
        <v>17</v>
      </c>
      <c r="B10" s="1">
        <v>3625</v>
      </c>
      <c r="C10" s="1">
        <v>1258</v>
      </c>
      <c r="D10" s="1">
        <v>1709</v>
      </c>
      <c r="E10" s="1">
        <v>2416</v>
      </c>
      <c r="F10" s="1">
        <v>2881</v>
      </c>
      <c r="G10" s="1">
        <v>3378</v>
      </c>
      <c r="H10" s="1">
        <v>2238</v>
      </c>
      <c r="I10" s="1">
        <v>3049</v>
      </c>
      <c r="J10" s="1"/>
      <c r="K10" s="1">
        <f t="shared" si="9"/>
        <v>20554</v>
      </c>
      <c r="L10" s="3">
        <f t="shared" si="10"/>
        <v>17.636469786902794</v>
      </c>
      <c r="M10" s="3">
        <f t="shared" si="0"/>
        <v>6.1204631701858521</v>
      </c>
      <c r="N10" s="3">
        <f t="shared" si="0"/>
        <v>8.314683273328793</v>
      </c>
      <c r="O10" s="3">
        <f t="shared" si="0"/>
        <v>11.754403035905419</v>
      </c>
      <c r="P10" s="3">
        <f t="shared" si="0"/>
        <v>14.01673640167364</v>
      </c>
      <c r="Q10" s="3">
        <f t="shared" si="0"/>
        <v>16.43475722487107</v>
      </c>
      <c r="R10" s="3">
        <f t="shared" si="0"/>
        <v>10.888391553955435</v>
      </c>
      <c r="S10" s="3">
        <f t="shared" si="0"/>
        <v>14.834095553176997</v>
      </c>
      <c r="T10" s="3"/>
      <c r="U10" s="4">
        <f t="shared" si="1"/>
        <v>3625</v>
      </c>
      <c r="V10" s="4">
        <f t="shared" si="2"/>
        <v>629</v>
      </c>
      <c r="W10" s="4">
        <f t="shared" si="3"/>
        <v>427.25</v>
      </c>
      <c r="X10" s="4">
        <f t="shared" si="4"/>
        <v>302</v>
      </c>
      <c r="Y10" s="4">
        <f t="shared" si="5"/>
        <v>180.0625</v>
      </c>
      <c r="Z10" s="4">
        <f t="shared" si="6"/>
        <v>105.5625</v>
      </c>
      <c r="AA10" s="4">
        <f t="shared" si="7"/>
        <v>34.96875</v>
      </c>
      <c r="AB10" s="4">
        <f t="shared" si="8"/>
        <v>23.8203125</v>
      </c>
      <c r="AC10" s="4">
        <f t="shared" si="11"/>
        <v>5327.6640625</v>
      </c>
      <c r="AD10" s="4">
        <f t="shared" si="12"/>
        <v>4014.1171875</v>
      </c>
      <c r="AE10" s="4">
        <f t="shared" si="13"/>
        <v>1702.6640625</v>
      </c>
      <c r="AF10" s="3">
        <f t="shared" si="14"/>
        <v>0.75344787892207687</v>
      </c>
      <c r="AG10" s="3">
        <f t="shared" si="15"/>
        <v>2.3575508968023455</v>
      </c>
      <c r="AH10" s="3">
        <f t="shared" si="16"/>
        <v>3.857975983259549</v>
      </c>
      <c r="AI10" s="3">
        <f t="shared" si="17"/>
        <v>2.3575508968023455</v>
      </c>
    </row>
    <row r="11" spans="1:35" x14ac:dyDescent="0.25">
      <c r="A11" s="1" t="s">
        <v>18</v>
      </c>
      <c r="B11" s="1">
        <v>3408</v>
      </c>
      <c r="C11" s="1">
        <v>1451</v>
      </c>
      <c r="D11" s="1">
        <v>2566</v>
      </c>
      <c r="E11" s="1">
        <v>3641</v>
      </c>
      <c r="F11" s="1">
        <v>3828</v>
      </c>
      <c r="G11" s="1">
        <v>4735</v>
      </c>
      <c r="H11" s="1">
        <v>5113</v>
      </c>
      <c r="I11" s="1">
        <v>2753</v>
      </c>
      <c r="J11" s="1"/>
      <c r="K11" s="1">
        <f t="shared" si="9"/>
        <v>27495</v>
      </c>
      <c r="L11" s="3">
        <f t="shared" si="10"/>
        <v>12.394980905619203</v>
      </c>
      <c r="M11" s="3">
        <f t="shared" si="0"/>
        <v>5.2773231496635749</v>
      </c>
      <c r="N11" s="3">
        <f t="shared" si="0"/>
        <v>9.3326059283506098</v>
      </c>
      <c r="O11" s="3">
        <f t="shared" si="0"/>
        <v>13.242407710492817</v>
      </c>
      <c r="P11" s="3">
        <f t="shared" si="0"/>
        <v>13.922531369339881</v>
      </c>
      <c r="Q11" s="3">
        <f t="shared" si="0"/>
        <v>17.221312965993818</v>
      </c>
      <c r="R11" s="3">
        <f t="shared" si="0"/>
        <v>18.596108383342425</v>
      </c>
      <c r="S11" s="3">
        <f t="shared" si="0"/>
        <v>10.012729587197672</v>
      </c>
      <c r="T11" s="3"/>
      <c r="U11" s="4">
        <f t="shared" si="1"/>
        <v>3408</v>
      </c>
      <c r="V11" s="4">
        <f t="shared" si="2"/>
        <v>725.5</v>
      </c>
      <c r="W11" s="4">
        <f t="shared" si="3"/>
        <v>641.5</v>
      </c>
      <c r="X11" s="4">
        <f t="shared" si="4"/>
        <v>455.125</v>
      </c>
      <c r="Y11" s="4">
        <f t="shared" si="5"/>
        <v>239.25</v>
      </c>
      <c r="Z11" s="4">
        <f t="shared" si="6"/>
        <v>147.96875</v>
      </c>
      <c r="AA11" s="4">
        <f t="shared" si="7"/>
        <v>79.890625</v>
      </c>
      <c r="AB11" s="4">
        <f t="shared" si="8"/>
        <v>21.5078125</v>
      </c>
      <c r="AC11" s="4">
        <f t="shared" si="11"/>
        <v>5718.7421875</v>
      </c>
      <c r="AD11" s="4">
        <f t="shared" si="12"/>
        <v>5700.6171875</v>
      </c>
      <c r="AE11" s="4">
        <f t="shared" si="13"/>
        <v>2310.7421875</v>
      </c>
      <c r="AF11" s="3">
        <f t="shared" si="14"/>
        <v>0.99683059676311037</v>
      </c>
      <c r="AG11" s="3">
        <f t="shared" si="15"/>
        <v>2.4670070154678387</v>
      </c>
      <c r="AH11" s="3">
        <f t="shared" si="16"/>
        <v>4.8078754205948373</v>
      </c>
      <c r="AI11" s="3">
        <f t="shared" si="17"/>
        <v>2.4670070154678387</v>
      </c>
    </row>
    <row r="12" spans="1:35" x14ac:dyDescent="0.25">
      <c r="A12" s="1" t="s">
        <v>19</v>
      </c>
      <c r="B12" s="1">
        <v>3359</v>
      </c>
      <c r="C12" s="1">
        <v>1283</v>
      </c>
      <c r="D12" s="1">
        <v>1995</v>
      </c>
      <c r="E12" s="1">
        <v>2769</v>
      </c>
      <c r="F12" s="1">
        <v>3407</v>
      </c>
      <c r="G12" s="1">
        <v>3609</v>
      </c>
      <c r="H12" s="1">
        <v>3074</v>
      </c>
      <c r="I12" s="1">
        <v>4661</v>
      </c>
      <c r="J12" s="1"/>
      <c r="K12" s="1">
        <f t="shared" si="9"/>
        <v>24157</v>
      </c>
      <c r="L12" s="3">
        <f t="shared" si="10"/>
        <v>13.904872293745084</v>
      </c>
      <c r="M12" s="3">
        <f t="shared" si="0"/>
        <v>5.3110899532226687</v>
      </c>
      <c r="N12" s="3">
        <f t="shared" si="0"/>
        <v>8.2584758041147488</v>
      </c>
      <c r="O12" s="3">
        <f t="shared" si="0"/>
        <v>11.462516040899118</v>
      </c>
      <c r="P12" s="3">
        <f t="shared" si="0"/>
        <v>14.103572463468145</v>
      </c>
      <c r="Q12" s="3">
        <f t="shared" si="0"/>
        <v>14.939769011052697</v>
      </c>
      <c r="R12" s="3">
        <f t="shared" si="0"/>
        <v>12.725090036014405</v>
      </c>
      <c r="S12" s="3">
        <f t="shared" si="0"/>
        <v>19.29461439748313</v>
      </c>
      <c r="T12" s="3"/>
      <c r="U12" s="4">
        <f t="shared" si="1"/>
        <v>3359</v>
      </c>
      <c r="V12" s="4">
        <f t="shared" si="2"/>
        <v>641.5</v>
      </c>
      <c r="W12" s="4">
        <f t="shared" si="3"/>
        <v>498.75</v>
      </c>
      <c r="X12" s="4">
        <f t="shared" si="4"/>
        <v>346.125</v>
      </c>
      <c r="Y12" s="4">
        <f t="shared" si="5"/>
        <v>212.9375</v>
      </c>
      <c r="Z12" s="4">
        <f t="shared" si="6"/>
        <v>112.78125</v>
      </c>
      <c r="AA12" s="4">
        <f t="shared" si="7"/>
        <v>48.03125</v>
      </c>
      <c r="AB12" s="4">
        <f t="shared" si="8"/>
        <v>36.4140625</v>
      </c>
      <c r="AC12" s="4">
        <f t="shared" si="11"/>
        <v>5255.5390625</v>
      </c>
      <c r="AD12" s="4">
        <f t="shared" si="12"/>
        <v>4636.1171875</v>
      </c>
      <c r="AE12" s="4">
        <f t="shared" si="13"/>
        <v>1896.5390625</v>
      </c>
      <c r="AF12" s="3">
        <f t="shared" si="14"/>
        <v>0.88213923107911441</v>
      </c>
      <c r="AG12" s="3">
        <f t="shared" si="15"/>
        <v>2.4445144733210578</v>
      </c>
      <c r="AH12" s="3">
        <f t="shared" si="16"/>
        <v>4.5964837693564382</v>
      </c>
      <c r="AI12" s="3">
        <f t="shared" si="17"/>
        <v>2.4445144733210578</v>
      </c>
    </row>
    <row r="13" spans="1:35" x14ac:dyDescent="0.25">
      <c r="A13" s="1" t="s">
        <v>20</v>
      </c>
      <c r="B13" s="1">
        <v>2891</v>
      </c>
      <c r="C13" s="1">
        <v>1283</v>
      </c>
      <c r="D13" s="1">
        <v>2062</v>
      </c>
      <c r="E13" s="1">
        <v>2829</v>
      </c>
      <c r="F13" s="1">
        <v>3181</v>
      </c>
      <c r="G13" s="1">
        <v>3096</v>
      </c>
      <c r="H13" s="1">
        <v>3155</v>
      </c>
      <c r="I13" s="1">
        <v>2740</v>
      </c>
      <c r="J13" s="1"/>
      <c r="K13" s="1">
        <f t="shared" si="9"/>
        <v>21237</v>
      </c>
      <c r="L13" s="3">
        <f t="shared" si="10"/>
        <v>13.613033856006027</v>
      </c>
      <c r="M13" s="3">
        <f t="shared" si="0"/>
        <v>6.0413429392098692</v>
      </c>
      <c r="N13" s="3">
        <f t="shared" si="0"/>
        <v>9.709469322409003</v>
      </c>
      <c r="O13" s="3">
        <f t="shared" si="0"/>
        <v>13.321090549512643</v>
      </c>
      <c r="P13" s="3">
        <f t="shared" si="0"/>
        <v>14.978575128313793</v>
      </c>
      <c r="Q13" s="3">
        <f t="shared" si="0"/>
        <v>14.578330272637379</v>
      </c>
      <c r="R13" s="3">
        <f t="shared" si="0"/>
        <v>14.85614729010689</v>
      </c>
      <c r="S13" s="3">
        <f t="shared" si="0"/>
        <v>12.902010641804399</v>
      </c>
      <c r="T13" s="3"/>
      <c r="U13" s="4">
        <f t="shared" si="1"/>
        <v>2891</v>
      </c>
      <c r="V13" s="4">
        <f t="shared" si="2"/>
        <v>641.5</v>
      </c>
      <c r="W13" s="4">
        <f t="shared" si="3"/>
        <v>515.5</v>
      </c>
      <c r="X13" s="4">
        <f t="shared" si="4"/>
        <v>353.625</v>
      </c>
      <c r="Y13" s="4">
        <f t="shared" si="5"/>
        <v>198.8125</v>
      </c>
      <c r="Z13" s="4">
        <f t="shared" si="6"/>
        <v>96.75</v>
      </c>
      <c r="AA13" s="4">
        <f t="shared" si="7"/>
        <v>49.296875</v>
      </c>
      <c r="AB13" s="4">
        <f t="shared" si="8"/>
        <v>21.40625</v>
      </c>
      <c r="AC13" s="4">
        <f t="shared" si="11"/>
        <v>4767.890625</v>
      </c>
      <c r="AD13" s="4">
        <f t="shared" si="12"/>
        <v>4458</v>
      </c>
      <c r="AE13" s="4">
        <f t="shared" si="13"/>
        <v>1876.890625</v>
      </c>
      <c r="AF13" s="3">
        <f t="shared" si="14"/>
        <v>0.93500466991102593</v>
      </c>
      <c r="AG13" s="3">
        <f t="shared" si="15"/>
        <v>2.375205001623363</v>
      </c>
      <c r="AH13" s="3">
        <f t="shared" si="16"/>
        <v>4.4541709679005059</v>
      </c>
      <c r="AI13" s="3">
        <f t="shared" si="17"/>
        <v>2.375205001623363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A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2022-04-05T15:32:06Z</dcterms:created>
  <dcterms:modified xsi:type="dcterms:W3CDTF">2022-07-08T07:18:00Z</dcterms:modified>
</cp:coreProperties>
</file>