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c400/Box Sync/Georgetown/Written Papers/Phan et al., 2022/elife/FULL submition/Resubmission/"/>
    </mc:Choice>
  </mc:AlternateContent>
  <xr:revisionPtr revIDLastSave="0" documentId="8_{10661221-BB22-F147-B418-9DA280C448D8}" xr6:coauthVersionLast="47" xr6:coauthVersionMax="47" xr10:uidLastSave="{00000000-0000-0000-0000-000000000000}"/>
  <bookViews>
    <workbookView xWindow="140" yWindow="500" windowWidth="34280" windowHeight="20480" tabRatio="500" xr2:uid="{00000000-000D-0000-FFFF-FFFF00000000}"/>
  </bookViews>
  <sheets>
    <sheet name="B_Mch (Normalized)" sheetId="4" r:id="rId1"/>
    <sheet name="B_Oct (Normalized)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5" l="1"/>
  <c r="M4" i="5" s="1"/>
  <c r="A23" i="5"/>
  <c r="B23" i="5"/>
  <c r="C23" i="5"/>
  <c r="A24" i="5"/>
  <c r="B24" i="5"/>
  <c r="C24" i="5"/>
  <c r="A25" i="5"/>
  <c r="B25" i="5"/>
  <c r="C25" i="5"/>
  <c r="A26" i="5"/>
  <c r="B26" i="5"/>
  <c r="C26" i="5"/>
  <c r="A27" i="5"/>
  <c r="M27" i="5" s="1"/>
  <c r="B27" i="5"/>
  <c r="C27" i="5"/>
  <c r="A28" i="5"/>
  <c r="B28" i="5"/>
  <c r="C28" i="5"/>
  <c r="B4" i="5"/>
  <c r="C4" i="5"/>
  <c r="A5" i="5"/>
  <c r="M5" i="5" s="1"/>
  <c r="B5" i="5"/>
  <c r="C5" i="5"/>
  <c r="A6" i="5"/>
  <c r="B6" i="5"/>
  <c r="C6" i="5"/>
  <c r="M6" i="5" s="1"/>
  <c r="A7" i="5"/>
  <c r="M7" i="5" s="1"/>
  <c r="B7" i="5"/>
  <c r="C7" i="5"/>
  <c r="A8" i="5"/>
  <c r="B8" i="5"/>
  <c r="C8" i="5"/>
  <c r="A9" i="5"/>
  <c r="B9" i="5"/>
  <c r="C9" i="5"/>
  <c r="H23" i="5"/>
  <c r="I23" i="5"/>
  <c r="J23" i="5"/>
  <c r="H24" i="5"/>
  <c r="I24" i="5"/>
  <c r="J24" i="5"/>
  <c r="H25" i="5"/>
  <c r="I25" i="5"/>
  <c r="J25" i="5"/>
  <c r="H26" i="5"/>
  <c r="I26" i="5"/>
  <c r="J26" i="5"/>
  <c r="N26" i="5"/>
  <c r="H27" i="5"/>
  <c r="I27" i="5"/>
  <c r="J27" i="5"/>
  <c r="H28" i="5"/>
  <c r="I28" i="5"/>
  <c r="J28" i="5"/>
  <c r="G28" i="5"/>
  <c r="F28" i="5"/>
  <c r="E28" i="5"/>
  <c r="D28" i="5"/>
  <c r="G27" i="5"/>
  <c r="F27" i="5"/>
  <c r="E27" i="5"/>
  <c r="D27" i="5"/>
  <c r="G26" i="5"/>
  <c r="F26" i="5"/>
  <c r="E26" i="5"/>
  <c r="D26" i="5"/>
  <c r="G25" i="5"/>
  <c r="F25" i="5"/>
  <c r="E25" i="5"/>
  <c r="D25" i="5"/>
  <c r="G24" i="5"/>
  <c r="F24" i="5"/>
  <c r="E24" i="5"/>
  <c r="D24" i="5"/>
  <c r="G23" i="5"/>
  <c r="F23" i="5"/>
  <c r="E23" i="5"/>
  <c r="D23" i="5"/>
  <c r="H4" i="5"/>
  <c r="I4" i="5"/>
  <c r="J4" i="5"/>
  <c r="H5" i="5"/>
  <c r="I5" i="5"/>
  <c r="J5" i="5"/>
  <c r="H6" i="5"/>
  <c r="I6" i="5"/>
  <c r="J6" i="5"/>
  <c r="N6" i="5"/>
  <c r="H7" i="5"/>
  <c r="I7" i="5"/>
  <c r="J7" i="5"/>
  <c r="H8" i="5"/>
  <c r="I8" i="5"/>
  <c r="J8" i="5"/>
  <c r="H9" i="5"/>
  <c r="I9" i="5"/>
  <c r="J9" i="5"/>
  <c r="G9" i="5"/>
  <c r="F9" i="5"/>
  <c r="E9" i="5"/>
  <c r="D9" i="5"/>
  <c r="G8" i="5"/>
  <c r="F8" i="5"/>
  <c r="E8" i="5"/>
  <c r="D8" i="5"/>
  <c r="G7" i="5"/>
  <c r="F7" i="5"/>
  <c r="E7" i="5"/>
  <c r="D7" i="5"/>
  <c r="G6" i="5"/>
  <c r="F6" i="5"/>
  <c r="E6" i="5"/>
  <c r="D6" i="5"/>
  <c r="G5" i="5"/>
  <c r="F5" i="5"/>
  <c r="E5" i="5"/>
  <c r="D5" i="5"/>
  <c r="G4" i="5"/>
  <c r="F4" i="5"/>
  <c r="E4" i="5"/>
  <c r="D4" i="5"/>
  <c r="H23" i="4"/>
  <c r="I23" i="4"/>
  <c r="J23" i="4"/>
  <c r="H24" i="4"/>
  <c r="I24" i="4"/>
  <c r="J24" i="4"/>
  <c r="H25" i="4"/>
  <c r="I25" i="4"/>
  <c r="J25" i="4"/>
  <c r="N25" i="4" s="1"/>
  <c r="H26" i="4"/>
  <c r="I26" i="4"/>
  <c r="J26" i="4"/>
  <c r="H27" i="4"/>
  <c r="I27" i="4"/>
  <c r="J27" i="4"/>
  <c r="H28" i="4"/>
  <c r="I28" i="4"/>
  <c r="J28" i="4"/>
  <c r="A23" i="4"/>
  <c r="B23" i="4"/>
  <c r="C23" i="4"/>
  <c r="A24" i="4"/>
  <c r="B24" i="4"/>
  <c r="C24" i="4"/>
  <c r="M24" i="4"/>
  <c r="A25" i="4"/>
  <c r="B25" i="4"/>
  <c r="C25" i="4"/>
  <c r="A26" i="4"/>
  <c r="B26" i="4"/>
  <c r="C26" i="4"/>
  <c r="M26" i="4" s="1"/>
  <c r="A27" i="4"/>
  <c r="B27" i="4"/>
  <c r="C27" i="4"/>
  <c r="A28" i="4"/>
  <c r="B28" i="4"/>
  <c r="C28" i="4"/>
  <c r="M28" i="4"/>
  <c r="H4" i="4"/>
  <c r="I4" i="4"/>
  <c r="J4" i="4"/>
  <c r="H5" i="4"/>
  <c r="I5" i="4"/>
  <c r="J5" i="4"/>
  <c r="H6" i="4"/>
  <c r="I6" i="4"/>
  <c r="J6" i="4"/>
  <c r="H7" i="4"/>
  <c r="I7" i="4"/>
  <c r="J7" i="4"/>
  <c r="N7" i="4"/>
  <c r="H8" i="4"/>
  <c r="I8" i="4"/>
  <c r="J8" i="4"/>
  <c r="H9" i="4"/>
  <c r="I9" i="4"/>
  <c r="J9" i="4"/>
  <c r="A4" i="4"/>
  <c r="B4" i="4"/>
  <c r="C4" i="4"/>
  <c r="A5" i="4"/>
  <c r="B5" i="4"/>
  <c r="C5" i="4"/>
  <c r="M5" i="4"/>
  <c r="A6" i="4"/>
  <c r="B6" i="4"/>
  <c r="C6" i="4"/>
  <c r="A7" i="4"/>
  <c r="B7" i="4"/>
  <c r="C7" i="4"/>
  <c r="M7" i="4"/>
  <c r="A8" i="4"/>
  <c r="B8" i="4"/>
  <c r="C8" i="4"/>
  <c r="A9" i="4"/>
  <c r="B9" i="4"/>
  <c r="C9" i="4"/>
  <c r="D28" i="4"/>
  <c r="E28" i="4"/>
  <c r="F28" i="4"/>
  <c r="G28" i="4"/>
  <c r="D27" i="4"/>
  <c r="E27" i="4"/>
  <c r="F27" i="4"/>
  <c r="G27" i="4"/>
  <c r="D26" i="4"/>
  <c r="E26" i="4"/>
  <c r="F26" i="4"/>
  <c r="G26" i="4"/>
  <c r="D25" i="4"/>
  <c r="E25" i="4"/>
  <c r="F25" i="4"/>
  <c r="G25" i="4"/>
  <c r="D24" i="4"/>
  <c r="E24" i="4"/>
  <c r="F24" i="4"/>
  <c r="G24" i="4"/>
  <c r="D23" i="4"/>
  <c r="E23" i="4"/>
  <c r="F23" i="4"/>
  <c r="G23" i="4"/>
  <c r="D9" i="4"/>
  <c r="E9" i="4"/>
  <c r="F9" i="4"/>
  <c r="G9" i="4"/>
  <c r="D8" i="4"/>
  <c r="E8" i="4"/>
  <c r="F8" i="4"/>
  <c r="G8" i="4"/>
  <c r="D7" i="4"/>
  <c r="E7" i="4"/>
  <c r="F7" i="4"/>
  <c r="G7" i="4"/>
  <c r="D6" i="4"/>
  <c r="E6" i="4"/>
  <c r="F6" i="4"/>
  <c r="G6" i="4"/>
  <c r="D5" i="4"/>
  <c r="E5" i="4"/>
  <c r="F5" i="4"/>
  <c r="G5" i="4"/>
  <c r="D4" i="4"/>
  <c r="E4" i="4"/>
  <c r="F4" i="4"/>
  <c r="G4" i="4"/>
  <c r="M9" i="4" l="1"/>
  <c r="N5" i="4"/>
  <c r="M25" i="4"/>
  <c r="N27" i="4"/>
  <c r="N26" i="4"/>
  <c r="M8" i="4"/>
  <c r="N24" i="4"/>
  <c r="N4" i="4"/>
  <c r="M4" i="4"/>
  <c r="N9" i="4"/>
  <c r="M6" i="4"/>
  <c r="N28" i="4"/>
  <c r="N23" i="4"/>
  <c r="N6" i="4"/>
  <c r="N8" i="4"/>
  <c r="M23" i="4"/>
  <c r="M27" i="4"/>
  <c r="M28" i="5"/>
  <c r="M23" i="5"/>
  <c r="N7" i="5"/>
  <c r="N27" i="5"/>
  <c r="M8" i="5"/>
  <c r="M10" i="5" s="1"/>
  <c r="N24" i="5"/>
  <c r="M26" i="5"/>
  <c r="N23" i="5"/>
  <c r="N9" i="5"/>
  <c r="M9" i="5"/>
  <c r="N28" i="5"/>
  <c r="N5" i="5"/>
  <c r="M11" i="5"/>
  <c r="N4" i="5"/>
  <c r="N10" i="5" s="1"/>
  <c r="M25" i="5"/>
  <c r="N8" i="5"/>
  <c r="M24" i="5"/>
  <c r="N25" i="5"/>
  <c r="M11" i="4" l="1"/>
  <c r="N11" i="4"/>
  <c r="M10" i="4"/>
  <c r="M29" i="4"/>
  <c r="M30" i="4"/>
  <c r="N29" i="4"/>
  <c r="N30" i="4"/>
  <c r="N10" i="4"/>
  <c r="N11" i="5"/>
  <c r="N30" i="5"/>
  <c r="M30" i="5"/>
  <c r="M29" i="5"/>
  <c r="N29" i="5"/>
</calcChain>
</file>

<file path=xl/sharedStrings.xml><?xml version="1.0" encoding="utf-8"?>
<sst xmlns="http://schemas.openxmlformats.org/spreadsheetml/2006/main" count="34" uniqueCount="18">
  <si>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</si>
  <si>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</si>
  <si>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</si>
  <si>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</si>
  <si>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</si>
  <si>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</si>
  <si>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</si>
  <si>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</si>
  <si>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</si>
  <si>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</si>
  <si>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Control Normalized</t>
  </si>
  <si>
    <t>Control Raw</t>
  </si>
  <si>
    <t>RacN17 Normalized</t>
  </si>
  <si>
    <t>RacN17 Raw</t>
  </si>
  <si>
    <t>Mean  trials 1-3</t>
  </si>
  <si>
    <t>SEM</t>
  </si>
  <si>
    <t>Average</t>
  </si>
  <si>
    <t>Mean  trials 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</si>
</sst>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6" borderId="0" xfId="0" applyFill="1"/>
    <xf numFmtId="0" fontId="0" fillId="7" borderId="0" xfId="0" applyFill="1"/>
  </cellXfs>
  <cellStyles count="1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35"/>
  <sheetViews>
    <sheetView tabSelected="1" workbookViewId="0">
      <selection activeCell="C38" sqref="C38"/>
    </sheetView>
  </sheetViews>
  <sheetFormatPr baseColWidth="10" defaultRowHeight="16" x14ac:dyDescent="0.2"/>
  <cols>
    <col min="12" max="12" width="14.1640625" bestFit="1" customWidth="1"/>
    <col min="13" max="14" width="15.1640625" bestFit="1" customWidth="1"/>
  </cols>
  <sheetData>
    <row r="3" spans="1:14" x14ac:dyDescent="0.2">
      <c r="A3" s="1" t="s">
        <v>10</v>
      </c>
      <c r="B3" s="1"/>
      <c r="M3" s="1" t="s">
        <v>14</v>
      </c>
      <c r="N3" s="1" t="s">
        <v>17</v>
      </c>
    </row>
    <row r="4" spans="1:14" x14ac:dyDescent="0.2">
      <c r="A4">
        <f>A11*100/MAX($A11:$J11)</f>
        <v>93.399528732154096</v>
      </c>
      <c r="B4">
        <f t="shared" ref="B4:J4" si="0">B11*100/MAX($A11:$J11)</f>
        <v>49.654293772831267</v>
      </c>
      <c r="C4">
        <f t="shared" si="0"/>
        <v>97.477229999702175</v>
      </c>
      <c r="D4">
        <f t="shared" si="0"/>
        <v>78.233259769375252</v>
      </c>
      <c r="E4">
        <f t="shared" si="0"/>
        <v>100</v>
      </c>
      <c r="F4">
        <f t="shared" si="0"/>
        <v>91.521747984106383</v>
      </c>
      <c r="G4">
        <f t="shared" si="0"/>
        <v>83.180820827886308</v>
      </c>
      <c r="H4">
        <f t="shared" si="0"/>
        <v>77.780917268418463</v>
      </c>
      <c r="I4">
        <f t="shared" si="0"/>
        <v>48.164680843635438</v>
      </c>
      <c r="J4">
        <f t="shared" si="0"/>
        <v>66.363403404541415</v>
      </c>
      <c r="M4">
        <f t="shared" ref="M4:M9" si="1">AVERAGE(A4:C4)</f>
        <v>80.177017501562503</v>
      </c>
      <c r="N4">
        <f t="shared" ref="N4:N9" si="2">AVERAGE(H4:J4)</f>
        <v>64.103000505531767</v>
      </c>
    </row>
    <row r="5" spans="1:14" x14ac:dyDescent="0.2">
      <c r="A5">
        <f t="shared" ref="A5:J9" si="3">A12*100/MAX($A12:$J12)</f>
        <v>59.487606911890865</v>
      </c>
      <c r="B5">
        <f t="shared" ref="B5:J5" si="4">B12*100/MAX($A12:$J12)</f>
        <v>65.168113413730566</v>
      </c>
      <c r="C5">
        <f t="shared" si="4"/>
        <v>73.815837189630386</v>
      </c>
      <c r="D5">
        <f t="shared" si="4"/>
        <v>98.277241094251238</v>
      </c>
      <c r="E5">
        <f t="shared" si="4"/>
        <v>80.901067985035041</v>
      </c>
      <c r="F5">
        <f t="shared" si="4"/>
        <v>99.999999999999986</v>
      </c>
      <c r="G5">
        <f t="shared" si="4"/>
        <v>73.404858411579099</v>
      </c>
      <c r="H5">
        <f t="shared" si="4"/>
        <v>84.781450585739407</v>
      </c>
      <c r="I5">
        <f t="shared" si="4"/>
        <v>87.996996197363018</v>
      </c>
      <c r="J5">
        <f t="shared" si="4"/>
        <v>48.410912633375091</v>
      </c>
      <c r="M5">
        <f t="shared" si="1"/>
        <v>66.157185838417277</v>
      </c>
      <c r="N5">
        <f t="shared" si="2"/>
        <v>73.729786472159176</v>
      </c>
    </row>
    <row r="6" spans="1:14" x14ac:dyDescent="0.2">
      <c r="A6">
        <f t="shared" si="3"/>
        <v>100</v>
      </c>
      <c r="B6">
        <f t="shared" si="3"/>
        <v>74.067881894085332</v>
      </c>
      <c r="C6">
        <f t="shared" si="3"/>
        <v>21.823111224622405</v>
      </c>
      <c r="D6">
        <f t="shared" si="3"/>
        <v>23.366363632272265</v>
      </c>
      <c r="E6">
        <f t="shared" si="3"/>
        <v>40.274861794239094</v>
      </c>
      <c r="F6">
        <f t="shared" si="3"/>
        <v>15.987932130565724</v>
      </c>
      <c r="G6">
        <f t="shared" si="3"/>
        <v>6.4062351934646964</v>
      </c>
      <c r="H6">
        <f t="shared" si="3"/>
        <v>20.878977683407555</v>
      </c>
      <c r="I6">
        <f t="shared" si="3"/>
        <v>19.268227286582707</v>
      </c>
      <c r="J6">
        <f t="shared" si="3"/>
        <v>6.2296777100249221</v>
      </c>
      <c r="M6">
        <f t="shared" si="1"/>
        <v>65.296997706235913</v>
      </c>
      <c r="N6">
        <f t="shared" si="2"/>
        <v>15.458960893338395</v>
      </c>
    </row>
    <row r="7" spans="1:14" x14ac:dyDescent="0.2">
      <c r="A7">
        <f t="shared" si="3"/>
        <v>20.095013784334778</v>
      </c>
      <c r="B7">
        <f t="shared" si="3"/>
        <v>100</v>
      </c>
      <c r="C7">
        <f t="shared" si="3"/>
        <v>21.244057807494784</v>
      </c>
      <c r="D7">
        <f t="shared" si="3"/>
        <v>24.11939454958944</v>
      </c>
      <c r="E7">
        <f t="shared" si="3"/>
        <v>6.687347209936771</v>
      </c>
      <c r="F7">
        <f t="shared" si="3"/>
        <v>6.1930591928441956</v>
      </c>
      <c r="G7">
        <f t="shared" si="3"/>
        <v>6.8265474956727452</v>
      </c>
      <c r="H7">
        <f t="shared" si="3"/>
        <v>-10.188687458131071</v>
      </c>
      <c r="I7">
        <f t="shared" si="3"/>
        <v>18.423988286525201</v>
      </c>
      <c r="J7">
        <f t="shared" si="3"/>
        <v>10.632880692995551</v>
      </c>
      <c r="M7">
        <f t="shared" si="1"/>
        <v>47.113023863943191</v>
      </c>
      <c r="N7">
        <f t="shared" si="2"/>
        <v>6.2893938404632266</v>
      </c>
    </row>
    <row r="8" spans="1:14" x14ac:dyDescent="0.2">
      <c r="A8">
        <f t="shared" si="3"/>
        <v>100</v>
      </c>
      <c r="B8">
        <f t="shared" si="3"/>
        <v>33.655472131348965</v>
      </c>
      <c r="C8">
        <f t="shared" si="3"/>
        <v>-9.7610361209146603</v>
      </c>
      <c r="D8">
        <f t="shared" si="3"/>
        <v>40.160494473057661</v>
      </c>
      <c r="E8">
        <f t="shared" si="3"/>
        <v>0.97511259857851251</v>
      </c>
      <c r="F8">
        <f t="shared" si="3"/>
        <v>48.594088083267351</v>
      </c>
      <c r="G8">
        <f t="shared" si="3"/>
        <v>40.833034702334302</v>
      </c>
      <c r="H8">
        <f t="shared" si="3"/>
        <v>-6.0875182599259103</v>
      </c>
      <c r="I8">
        <f t="shared" si="3"/>
        <v>25.77951474760328</v>
      </c>
      <c r="J8">
        <f t="shared" si="3"/>
        <v>18.854591697566267</v>
      </c>
      <c r="M8">
        <f t="shared" si="1"/>
        <v>41.298145336811437</v>
      </c>
      <c r="N8">
        <f t="shared" si="2"/>
        <v>12.848862728414545</v>
      </c>
    </row>
    <row r="9" spans="1:14" x14ac:dyDescent="0.2">
      <c r="A9">
        <f t="shared" si="3"/>
        <v>-22.939002571953548</v>
      </c>
      <c r="B9">
        <f t="shared" si="3"/>
        <v>100</v>
      </c>
      <c r="C9">
        <f t="shared" si="3"/>
        <v>-46.31055444576166</v>
      </c>
      <c r="D9">
        <f t="shared" si="3"/>
        <v>10.301665274583256</v>
      </c>
      <c r="E9">
        <f t="shared" si="3"/>
        <v>42.233137413759849</v>
      </c>
      <c r="F9">
        <f t="shared" si="3"/>
        <v>5.5556177411088825</v>
      </c>
      <c r="G9">
        <f t="shared" si="3"/>
        <v>38.022369501918128</v>
      </c>
      <c r="H9">
        <f t="shared" si="3"/>
        <v>51.063330623245179</v>
      </c>
      <c r="I9">
        <f t="shared" si="3"/>
        <v>-5.321770368577269</v>
      </c>
      <c r="J9">
        <f t="shared" si="3"/>
        <v>42.157931634481258</v>
      </c>
      <c r="M9">
        <f t="shared" si="1"/>
        <v>10.250147660761597</v>
      </c>
      <c r="N9">
        <f t="shared" si="2"/>
        <v>29.299830629716393</v>
      </c>
    </row>
    <row r="10" spans="1:14" x14ac:dyDescent="0.2">
      <c r="A10" s="1" t="s">
        <v>11</v>
      </c>
      <c r="B10" s="1"/>
      <c r="L10" t="s">
        <v>16</v>
      </c>
      <c r="M10" s="3">
        <f t="shared" ref="M10:N10" si="5">AVERAGE(M4:M9)</f>
        <v>51.715419651288649</v>
      </c>
      <c r="N10" s="3">
        <f t="shared" si="5"/>
        <v>33.621639178270584</v>
      </c>
    </row>
    <row r="11" spans="1:14" x14ac:dyDescent="0.2">
      <c r="A11">
        <v>0.89986132055148804</v>
      </c>
      <c r="B11">
        <v>0.47839618649048998</v>
      </c>
      <c r="C11">
        <v>0.93914808888147705</v>
      </c>
      <c r="D11">
        <v>0.75374132399537197</v>
      </c>
      <c r="E11">
        <v>0.96345381263331598</v>
      </c>
      <c r="F11">
        <v>0.88176977034152804</v>
      </c>
      <c r="G11">
        <v>0.80140878964595796</v>
      </c>
      <c r="H11">
        <v>0.74938321292374299</v>
      </c>
      <c r="I11">
        <v>0.46404445393067401</v>
      </c>
      <c r="J11">
        <v>0.63938074029428205</v>
      </c>
      <c r="L11" t="s">
        <v>15</v>
      </c>
      <c r="M11" s="6">
        <f>STDEV(M4:M9)/SQRT(6)</f>
        <v>10.086553520457922</v>
      </c>
      <c r="N11" s="6">
        <f>STDEV(N4:N9)/SQRT(6)</f>
        <v>11.640300190810381</v>
      </c>
    </row>
    <row r="12" spans="1:14" x14ac:dyDescent="0.2">
      <c r="A12">
        <v>0.77393768337442703</v>
      </c>
      <c r="B12">
        <v>0.84784144704303099</v>
      </c>
      <c r="C12">
        <v>0.96034890284798202</v>
      </c>
      <c r="D12">
        <v>1.2785933785094199</v>
      </c>
      <c r="E12">
        <v>1.05252822208149</v>
      </c>
      <c r="F12">
        <v>1.30100658532244</v>
      </c>
      <c r="G12">
        <v>0.95500204188125704</v>
      </c>
      <c r="H12">
        <v>1.10301225525236</v>
      </c>
      <c r="I12">
        <v>1.1448467154136299</v>
      </c>
      <c r="J12">
        <v>0.62982916137490297</v>
      </c>
    </row>
    <row r="13" spans="1:14" x14ac:dyDescent="0.2">
      <c r="A13">
        <v>1.1052508924214099</v>
      </c>
      <c r="B13">
        <v>0.81863592563201404</v>
      </c>
      <c r="C13">
        <v>0.24120013156425599</v>
      </c>
      <c r="D13">
        <v>0.25825694257212101</v>
      </c>
      <c r="E13">
        <v>0.44513826940231699</v>
      </c>
      <c r="F13">
        <v>0.17670676255280701</v>
      </c>
      <c r="G13">
        <v>7.0804971646382997E-2</v>
      </c>
      <c r="H13">
        <v>0.230765087174329</v>
      </c>
      <c r="I13">
        <v>0.212962254038741</v>
      </c>
      <c r="J13">
        <v>6.8853568485028105E-2</v>
      </c>
    </row>
    <row r="14" spans="1:14" x14ac:dyDescent="0.2">
      <c r="A14">
        <v>0.19802120536175899</v>
      </c>
      <c r="B14">
        <v>0.98542458087850604</v>
      </c>
      <c r="C14">
        <v>0.20934416761109301</v>
      </c>
      <c r="D14">
        <v>0.23767844265072499</v>
      </c>
      <c r="E14">
        <v>6.5898763215409897E-2</v>
      </c>
      <c r="F14">
        <v>6.1027927594642699E-2</v>
      </c>
      <c r="G14">
        <v>6.7270477047705293E-2</v>
      </c>
      <c r="H14">
        <v>-0.10040183068130901</v>
      </c>
      <c r="I14">
        <v>0.18155450935359599</v>
      </c>
      <c r="J14">
        <v>0.10477902000426299</v>
      </c>
    </row>
    <row r="15" spans="1:14" x14ac:dyDescent="0.2">
      <c r="A15">
        <v>0.40586152848340701</v>
      </c>
      <c r="B15">
        <v>0.13659461361059999</v>
      </c>
      <c r="C15">
        <v>-3.9616290396161699E-2</v>
      </c>
      <c r="D15">
        <v>0.16299599671484599</v>
      </c>
      <c r="E15">
        <v>3.95760689702502E-3</v>
      </c>
      <c r="F15">
        <v>0.197224708647322</v>
      </c>
      <c r="G15">
        <v>0.165725578769054</v>
      </c>
      <c r="H15">
        <v>-2.47068946564418E-2</v>
      </c>
      <c r="I15">
        <v>0.10462913259022801</v>
      </c>
      <c r="J15">
        <v>7.6523534053048001E-2</v>
      </c>
    </row>
    <row r="16" spans="1:14" x14ac:dyDescent="0.2">
      <c r="A16">
        <v>-9.2436306952231706E-2</v>
      </c>
      <c r="B16">
        <v>0.40296567674328299</v>
      </c>
      <c r="C16">
        <v>-0.18661563912592999</v>
      </c>
      <c r="D16">
        <v>4.1512175189552199E-2</v>
      </c>
      <c r="E16">
        <v>0.170185047989278</v>
      </c>
      <c r="F16">
        <v>2.2387232627729299E-2</v>
      </c>
      <c r="G16">
        <v>0.15321709857723601</v>
      </c>
      <c r="H16">
        <v>0.20576769581362001</v>
      </c>
      <c r="I16">
        <v>-2.1444907980460899E-2</v>
      </c>
      <c r="J16">
        <v>0.16988199451185801</v>
      </c>
    </row>
    <row r="22" spans="1:14" x14ac:dyDescent="0.2">
      <c r="A22" s="1" t="s">
        <v>12</v>
      </c>
      <c r="B22" s="1"/>
      <c r="M22" s="1" t="s">
        <v>14</v>
      </c>
      <c r="N22" s="1" t="s">
        <v>17</v>
      </c>
    </row>
    <row r="23" spans="1:14" x14ac:dyDescent="0.2">
      <c r="A23">
        <f>A30*100/MAX($A30:$J30)</f>
        <v>100</v>
      </c>
      <c r="B23">
        <f t="shared" ref="B23:J23" si="6">B30*100/MAX($A30:$J30)</f>
        <v>36.326882474871965</v>
      </c>
      <c r="C23">
        <f t="shared" si="6"/>
        <v>84.038872928911175</v>
      </c>
      <c r="D23">
        <f t="shared" si="6"/>
        <v>44.161325077384589</v>
      </c>
      <c r="E23">
        <f t="shared" si="6"/>
        <v>27.966044381768647</v>
      </c>
      <c r="F23">
        <f t="shared" si="6"/>
        <v>77.46807270620242</v>
      </c>
      <c r="G23">
        <f t="shared" si="6"/>
        <v>67.941783625118106</v>
      </c>
      <c r="H23">
        <f t="shared" si="6"/>
        <v>36.130836922129575</v>
      </c>
      <c r="I23">
        <f t="shared" si="6"/>
        <v>16.85808063986191</v>
      </c>
      <c r="J23">
        <f t="shared" si="6"/>
        <v>-3.2973794294064676</v>
      </c>
      <c r="M23">
        <f t="shared" ref="M23:M28" si="7">AVERAGE(A23:C23)</f>
        <v>73.455251801261056</v>
      </c>
      <c r="N23">
        <f t="shared" ref="N23:N28" si="8">AVERAGE(H23:J23)</f>
        <v>16.563846044195007</v>
      </c>
    </row>
    <row r="24" spans="1:14" x14ac:dyDescent="0.2">
      <c r="A24">
        <f t="shared" ref="A24:J28" si="9">A31*100/MAX($A31:$J31)</f>
        <v>100</v>
      </c>
      <c r="B24">
        <f t="shared" si="9"/>
        <v>92.680918639610894</v>
      </c>
      <c r="C24">
        <f t="shared" si="9"/>
        <v>28.417523822568945</v>
      </c>
      <c r="D24">
        <f t="shared" si="9"/>
        <v>12.594072246543554</v>
      </c>
      <c r="E24">
        <f t="shared" si="9"/>
        <v>31.969276352722822</v>
      </c>
      <c r="F24">
        <f t="shared" si="9"/>
        <v>40.810186774463169</v>
      </c>
      <c r="G24">
        <f t="shared" si="9"/>
        <v>23.728755719089541</v>
      </c>
      <c r="H24">
        <f t="shared" si="9"/>
        <v>1.2125322260331166</v>
      </c>
      <c r="I24">
        <f t="shared" si="9"/>
        <v>4.7490403250524018</v>
      </c>
      <c r="J24">
        <f t="shared" si="9"/>
        <v>4.3553648221113237</v>
      </c>
      <c r="M24">
        <f t="shared" si="7"/>
        <v>73.699480820726606</v>
      </c>
      <c r="N24">
        <f t="shared" si="8"/>
        <v>3.4389791243989478</v>
      </c>
    </row>
    <row r="25" spans="1:14" x14ac:dyDescent="0.2">
      <c r="A25">
        <f t="shared" si="9"/>
        <v>44.678243105209532</v>
      </c>
      <c r="B25">
        <f t="shared" si="9"/>
        <v>100.00000000000001</v>
      </c>
      <c r="C25">
        <f t="shared" si="9"/>
        <v>14.73555233042304</v>
      </c>
      <c r="D25">
        <f t="shared" si="9"/>
        <v>21.961046501398741</v>
      </c>
      <c r="E25">
        <f t="shared" si="9"/>
        <v>1.5315446803653363</v>
      </c>
      <c r="F25">
        <f t="shared" si="9"/>
        <v>-5.4155572461011774</v>
      </c>
      <c r="G25">
        <f t="shared" si="9"/>
        <v>16.608893220943866</v>
      </c>
      <c r="H25">
        <f t="shared" si="9"/>
        <v>1.6941482411582018</v>
      </c>
      <c r="I25">
        <f t="shared" si="9"/>
        <v>0.71946341214834897</v>
      </c>
      <c r="J25">
        <f t="shared" si="9"/>
        <v>0.30385758268891627</v>
      </c>
      <c r="M25">
        <f t="shared" si="7"/>
        <v>53.137931811877536</v>
      </c>
      <c r="N25">
        <f t="shared" si="8"/>
        <v>0.90582307866515566</v>
      </c>
    </row>
    <row r="26" spans="1:14" x14ac:dyDescent="0.2">
      <c r="A26">
        <f t="shared" si="9"/>
        <v>58.623661735916194</v>
      </c>
      <c r="B26">
        <f t="shared" si="9"/>
        <v>100</v>
      </c>
      <c r="C26">
        <f t="shared" si="9"/>
        <v>39.024438017759429</v>
      </c>
      <c r="D26">
        <f t="shared" si="9"/>
        <v>45.146578539363482</v>
      </c>
      <c r="E26">
        <f t="shared" si="9"/>
        <v>18.892659030729721</v>
      </c>
      <c r="F26">
        <f t="shared" si="9"/>
        <v>15.38440884452768</v>
      </c>
      <c r="G26">
        <f t="shared" si="9"/>
        <v>15.190354302601943</v>
      </c>
      <c r="H26">
        <f t="shared" si="9"/>
        <v>6.3355787948170308</v>
      </c>
      <c r="I26">
        <f t="shared" si="9"/>
        <v>5.1319544594753408</v>
      </c>
      <c r="J26">
        <f t="shared" si="9"/>
        <v>3.3801051645767419</v>
      </c>
      <c r="M26">
        <f t="shared" si="7"/>
        <v>65.88269991789187</v>
      </c>
      <c r="N26">
        <f t="shared" si="8"/>
        <v>4.9492128062897045</v>
      </c>
    </row>
    <row r="27" spans="1:14" x14ac:dyDescent="0.2">
      <c r="A27">
        <f t="shared" si="9"/>
        <v>100</v>
      </c>
      <c r="B27">
        <f t="shared" si="9"/>
        <v>43.684152460523485</v>
      </c>
      <c r="C27">
        <f t="shared" si="9"/>
        <v>17.406690739545905</v>
      </c>
      <c r="D27">
        <f t="shared" si="9"/>
        <v>30.984510609277137</v>
      </c>
      <c r="E27">
        <f t="shared" si="9"/>
        <v>52.568407808048349</v>
      </c>
      <c r="F27">
        <f t="shared" si="9"/>
        <v>3.2391110153854896</v>
      </c>
      <c r="G27">
        <f t="shared" si="9"/>
        <v>12.311014683471155</v>
      </c>
      <c r="H27">
        <f t="shared" si="9"/>
        <v>-3.4410658775713164E-2</v>
      </c>
      <c r="I27">
        <f t="shared" si="9"/>
        <v>-8.0476579728479756</v>
      </c>
      <c r="J27">
        <f t="shared" si="9"/>
        <v>27.817082346512009</v>
      </c>
      <c r="M27">
        <f t="shared" si="7"/>
        <v>53.69694773335646</v>
      </c>
      <c r="N27">
        <f t="shared" si="8"/>
        <v>6.5783379049627735</v>
      </c>
    </row>
    <row r="28" spans="1:14" x14ac:dyDescent="0.2">
      <c r="A28">
        <f>A35*100/MAX($A35:$J35)</f>
        <v>29.571123383349832</v>
      </c>
      <c r="B28">
        <f t="shared" si="9"/>
        <v>100</v>
      </c>
      <c r="C28">
        <f t="shared" si="9"/>
        <v>24.801511190933624</v>
      </c>
      <c r="D28">
        <f t="shared" si="9"/>
        <v>39.642433789243583</v>
      </c>
      <c r="E28">
        <f t="shared" si="9"/>
        <v>26.838134085856115</v>
      </c>
      <c r="F28">
        <f t="shared" si="9"/>
        <v>22.321930719629499</v>
      </c>
      <c r="G28">
        <f t="shared" si="9"/>
        <v>29.913748028735544</v>
      </c>
      <c r="H28">
        <f t="shared" si="9"/>
        <v>14.871229363316283</v>
      </c>
      <c r="I28">
        <f t="shared" si="9"/>
        <v>22.666459151222057</v>
      </c>
      <c r="J28">
        <f t="shared" si="9"/>
        <v>21.011328837983456</v>
      </c>
      <c r="M28">
        <f t="shared" si="7"/>
        <v>51.457544858094479</v>
      </c>
      <c r="N28">
        <f t="shared" si="8"/>
        <v>19.516339117507265</v>
      </c>
    </row>
    <row r="29" spans="1:14" x14ac:dyDescent="0.2">
      <c r="A29" s="1" t="s">
        <v>13</v>
      </c>
      <c r="B29" s="1"/>
      <c r="L29" t="s">
        <v>16</v>
      </c>
      <c r="M29" s="2">
        <f t="shared" ref="M29:N29" si="10">AVERAGE(M23:M28)</f>
        <v>61.88830949053466</v>
      </c>
      <c r="N29" s="2">
        <f t="shared" si="10"/>
        <v>8.6587563460031429</v>
      </c>
    </row>
    <row r="30" spans="1:14" x14ac:dyDescent="0.2">
      <c r="A30">
        <v>1.75015427428781</v>
      </c>
      <c r="B30">
        <v>0.63577648634948103</v>
      </c>
      <c r="C30">
        <v>1.4708099266286401</v>
      </c>
      <c r="D30">
        <v>0.77289131842398096</v>
      </c>
      <c r="E30">
        <v>0.48944892109674998</v>
      </c>
      <c r="F30">
        <v>1.35581078567599</v>
      </c>
      <c r="G30">
        <v>1.18908603014238</v>
      </c>
      <c r="H30">
        <v>0.63234538672860896</v>
      </c>
      <c r="I30">
        <v>0.29504241888142901</v>
      </c>
      <c r="J30">
        <v>-5.7709227023244297E-2</v>
      </c>
      <c r="L30" t="s">
        <v>15</v>
      </c>
      <c r="M30" s="7">
        <f>STDEV(M23:M28)/SQRT(6)</f>
        <v>4.2493977819233404</v>
      </c>
      <c r="N30" s="7">
        <f>STDEV(N23:N28)/SQRT(6)</f>
        <v>3.0866402955875665</v>
      </c>
    </row>
    <row r="31" spans="1:14" x14ac:dyDescent="0.2">
      <c r="A31">
        <v>0.80575248651437104</v>
      </c>
      <c r="B31">
        <v>0.74677880646302597</v>
      </c>
      <c r="C31">
        <v>0.228974904806163</v>
      </c>
      <c r="D31">
        <v>0.101477050279941</v>
      </c>
      <c r="E31">
        <v>0.25759323913271498</v>
      </c>
      <c r="F31">
        <v>0.32882909468639598</v>
      </c>
      <c r="G31">
        <v>0.191195039225485</v>
      </c>
      <c r="H31">
        <v>9.7700085610498907E-3</v>
      </c>
      <c r="I31">
        <v>3.8265510504679898E-2</v>
      </c>
      <c r="J31">
        <v>3.5093460350934198E-2</v>
      </c>
    </row>
    <row r="32" spans="1:14" x14ac:dyDescent="0.2">
      <c r="A32">
        <v>0.297854954034729</v>
      </c>
      <c r="B32">
        <v>0.66666666666666397</v>
      </c>
      <c r="C32">
        <v>9.8237015536153202E-2</v>
      </c>
      <c r="D32">
        <v>0.14640697667599101</v>
      </c>
      <c r="E32">
        <v>1.02102978691022E-2</v>
      </c>
      <c r="F32">
        <v>-3.6103714974007703E-2</v>
      </c>
      <c r="G32">
        <v>0.11072595480629201</v>
      </c>
      <c r="H32">
        <v>1.12943216077213E-2</v>
      </c>
      <c r="I32">
        <v>4.7964227476556404E-3</v>
      </c>
      <c r="J32">
        <v>2.0257172179261001E-3</v>
      </c>
    </row>
    <row r="33" spans="1:10" x14ac:dyDescent="0.2">
      <c r="A33">
        <v>0.66143676378474703</v>
      </c>
      <c r="B33">
        <v>1.128276099102</v>
      </c>
      <c r="C33">
        <v>0.44030340696325398</v>
      </c>
      <c r="D33">
        <v>0.50937805522195101</v>
      </c>
      <c r="E33">
        <v>0.21316135632855901</v>
      </c>
      <c r="F33">
        <v>0.17357860798093999</v>
      </c>
      <c r="G33">
        <v>0.17138913696517</v>
      </c>
      <c r="H33">
        <v>7.14828212816951E-2</v>
      </c>
      <c r="I33">
        <v>5.7902615583059501E-2</v>
      </c>
      <c r="J33">
        <v>3.8136918696431703E-2</v>
      </c>
    </row>
    <row r="34" spans="1:10" x14ac:dyDescent="0.2">
      <c r="A34">
        <v>0.43768543907755098</v>
      </c>
      <c r="B34">
        <v>0.191199174504149</v>
      </c>
      <c r="C34">
        <v>7.6186550792252894E-2</v>
      </c>
      <c r="D34">
        <v>0.13561469130624501</v>
      </c>
      <c r="E34">
        <v>0.23008426653073399</v>
      </c>
      <c r="F34">
        <v>1.41771172698993E-2</v>
      </c>
      <c r="G34">
        <v>5.3883518672252502E-2</v>
      </c>
      <c r="H34">
        <v>-1.5061044295195799E-4</v>
      </c>
      <c r="I34">
        <v>-3.5223427133919197E-2</v>
      </c>
      <c r="J34">
        <v>0.121751319006895</v>
      </c>
    </row>
    <row r="35" spans="1:10" x14ac:dyDescent="0.2">
      <c r="A35">
        <v>0.172220824281173</v>
      </c>
      <c r="B35">
        <v>0.582395271388786</v>
      </c>
      <c r="C35">
        <v>0.144442828408958</v>
      </c>
      <c r="D35">
        <v>0.23087565985198499</v>
      </c>
      <c r="E35">
        <v>0.15630402384500799</v>
      </c>
      <c r="F35">
        <v>0.130001868993803</v>
      </c>
      <c r="G35">
        <v>0.17421625401451199</v>
      </c>
      <c r="H35">
        <v>8.6609336609334703E-2</v>
      </c>
      <c r="I35">
        <v>0.132008386287988</v>
      </c>
      <c r="J35">
        <v>0.122368985608364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35"/>
  <sheetViews>
    <sheetView workbookViewId="0">
      <selection activeCell="D47" sqref="D47"/>
    </sheetView>
  </sheetViews>
  <sheetFormatPr baseColWidth="10" defaultRowHeight="16" x14ac:dyDescent="0.2"/>
  <cols>
    <col min="3" max="3" width="12" customWidth="1"/>
    <col min="13" max="14" width="14.1640625" bestFit="1" customWidth="1"/>
  </cols>
  <sheetData>
    <row r="2" spans="1:15" x14ac:dyDescent="0.2">
      <c r="A2" s="1" t="s">
        <v>10</v>
      </c>
      <c r="B2" s="1"/>
      <c r="C2" s="4"/>
    </row>
    <row r="3" spans="1:15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M3" s="1" t="s">
        <v>14</v>
      </c>
      <c r="N3" s="1" t="s">
        <v>17</v>
      </c>
    </row>
    <row r="4" spans="1:15" x14ac:dyDescent="0.2">
      <c r="A4">
        <f>A11*100/MAX($A11:$J11)</f>
        <v>100</v>
      </c>
      <c r="B4">
        <f t="shared" ref="B4:J5" si="0">B11*100/MAX($A11:$J11)</f>
        <v>15.465899503322309</v>
      </c>
      <c r="C4">
        <f t="shared" si="0"/>
        <v>-1.7203716017226491</v>
      </c>
      <c r="D4">
        <f t="shared" si="0"/>
        <v>2.3991323286364232</v>
      </c>
      <c r="E4">
        <f t="shared" si="0"/>
        <v>2.6507849528818497</v>
      </c>
      <c r="F4">
        <f t="shared" si="0"/>
        <v>3.5898237385922247</v>
      </c>
      <c r="G4">
        <f t="shared" si="0"/>
        <v>9.8112916365949658</v>
      </c>
      <c r="H4">
        <f t="shared" si="0"/>
        <v>-2.4431122370496134</v>
      </c>
      <c r="I4">
        <f t="shared" si="0"/>
        <v>-4.5879540966869934</v>
      </c>
      <c r="J4">
        <f t="shared" si="0"/>
        <v>7.487262622766977</v>
      </c>
      <c r="M4">
        <f t="shared" ref="M4:M9" si="1">AVERAGE(A4:C4)</f>
        <v>37.915175967199886</v>
      </c>
      <c r="N4">
        <f t="shared" ref="N4:N9" si="2">AVERAGE(H4:J4)</f>
        <v>0.1520654296767899</v>
      </c>
    </row>
    <row r="5" spans="1:15" x14ac:dyDescent="0.2">
      <c r="A5">
        <f t="shared" ref="A5:J9" si="3">A12*100/MAX($A12:$J12)</f>
        <v>100</v>
      </c>
      <c r="B5">
        <f t="shared" si="0"/>
        <v>54.894311542095828</v>
      </c>
      <c r="C5">
        <f t="shared" si="0"/>
        <v>23.544849511110566</v>
      </c>
      <c r="D5">
        <f t="shared" si="0"/>
        <v>-9.5097232015694999</v>
      </c>
      <c r="E5">
        <f t="shared" si="0"/>
        <v>1.9058784471561596</v>
      </c>
      <c r="F5">
        <f t="shared" si="0"/>
        <v>3.824752005252035</v>
      </c>
      <c r="G5">
        <f t="shared" si="0"/>
        <v>-3.0072134433183515</v>
      </c>
      <c r="H5">
        <f t="shared" si="0"/>
        <v>29.355586134675466</v>
      </c>
      <c r="I5">
        <f t="shared" si="0"/>
        <v>39.192982180116964</v>
      </c>
      <c r="J5">
        <f t="shared" si="0"/>
        <v>5.3837213618300144</v>
      </c>
      <c r="M5">
        <f t="shared" si="1"/>
        <v>59.479720351068799</v>
      </c>
      <c r="N5">
        <f t="shared" si="2"/>
        <v>24.64409655887415</v>
      </c>
    </row>
    <row r="6" spans="1:15" x14ac:dyDescent="0.2">
      <c r="A6">
        <f t="shared" si="3"/>
        <v>100</v>
      </c>
      <c r="B6">
        <f t="shared" si="3"/>
        <v>0.56912713230397971</v>
      </c>
      <c r="C6">
        <f t="shared" si="3"/>
        <v>2.2777957845535344</v>
      </c>
      <c r="D6">
        <f t="shared" si="3"/>
        <v>-4.6095734794124068</v>
      </c>
      <c r="E6">
        <f t="shared" si="3"/>
        <v>-0.14618247518893379</v>
      </c>
      <c r="F6">
        <f t="shared" si="3"/>
        <v>14.124406915977236</v>
      </c>
      <c r="G6">
        <f t="shared" si="3"/>
        <v>20.802288222743783</v>
      </c>
      <c r="H6">
        <f t="shared" si="3"/>
        <v>45.393607638068346</v>
      </c>
      <c r="I6">
        <f t="shared" si="3"/>
        <v>16.980201498209539</v>
      </c>
      <c r="J6">
        <f t="shared" si="3"/>
        <v>15.332856931009662</v>
      </c>
      <c r="M6">
        <f t="shared" si="1"/>
        <v>34.282307638952503</v>
      </c>
      <c r="N6">
        <f t="shared" si="2"/>
        <v>25.902222022429182</v>
      </c>
    </row>
    <row r="7" spans="1:15" x14ac:dyDescent="0.2">
      <c r="A7">
        <f t="shared" si="3"/>
        <v>100</v>
      </c>
      <c r="B7">
        <f t="shared" si="3"/>
        <v>18.7908513677847</v>
      </c>
      <c r="C7">
        <f t="shared" si="3"/>
        <v>9.7818272088034686</v>
      </c>
      <c r="D7">
        <f t="shared" si="3"/>
        <v>19.352442691586084</v>
      </c>
      <c r="E7">
        <f t="shared" si="3"/>
        <v>-2.6661795228296845</v>
      </c>
      <c r="F7">
        <f t="shared" si="3"/>
        <v>3.3538978143607072</v>
      </c>
      <c r="G7">
        <f t="shared" si="3"/>
        <v>4.6166118682928436</v>
      </c>
      <c r="H7">
        <f t="shared" si="3"/>
        <v>3.4907226921808099</v>
      </c>
      <c r="I7">
        <f t="shared" si="3"/>
        <v>5.1663433551327458</v>
      </c>
      <c r="J7">
        <f t="shared" si="3"/>
        <v>12.857137612834476</v>
      </c>
      <c r="M7">
        <f t="shared" si="1"/>
        <v>42.857559525529389</v>
      </c>
      <c r="N7">
        <f t="shared" si="2"/>
        <v>7.1714012200493444</v>
      </c>
    </row>
    <row r="8" spans="1:15" x14ac:dyDescent="0.2">
      <c r="A8">
        <f t="shared" si="3"/>
        <v>100</v>
      </c>
      <c r="B8">
        <f t="shared" si="3"/>
        <v>94.421105705642361</v>
      </c>
      <c r="C8">
        <f t="shared" si="3"/>
        <v>34.810728799459</v>
      </c>
      <c r="D8">
        <f t="shared" si="3"/>
        <v>47.307657082303088</v>
      </c>
      <c r="E8">
        <f t="shared" si="3"/>
        <v>64.037745117920309</v>
      </c>
      <c r="F8">
        <f t="shared" si="3"/>
        <v>27.234923737984985</v>
      </c>
      <c r="G8">
        <f t="shared" si="3"/>
        <v>55.758447159973734</v>
      </c>
      <c r="H8">
        <f t="shared" si="3"/>
        <v>65.094301917085403</v>
      </c>
      <c r="I8">
        <f t="shared" si="3"/>
        <v>7.8530479888186209</v>
      </c>
      <c r="J8">
        <f t="shared" si="3"/>
        <v>33.710464952899258</v>
      </c>
      <c r="M8">
        <f t="shared" si="1"/>
        <v>76.410611501700444</v>
      </c>
      <c r="N8">
        <f t="shared" si="2"/>
        <v>35.552604952934423</v>
      </c>
    </row>
    <row r="9" spans="1:15" x14ac:dyDescent="0.2">
      <c r="A9">
        <f t="shared" si="3"/>
        <v>100</v>
      </c>
      <c r="B9">
        <f t="shared" si="3"/>
        <v>60.496959212898844</v>
      </c>
      <c r="C9">
        <f t="shared" si="3"/>
        <v>-13.059231841727666</v>
      </c>
      <c r="D9">
        <f t="shared" si="3"/>
        <v>-32.815195609195698</v>
      </c>
      <c r="E9">
        <f t="shared" si="3"/>
        <v>-57.067292396434553</v>
      </c>
      <c r="F9">
        <f t="shared" si="3"/>
        <v>-50.828543722772515</v>
      </c>
      <c r="G9">
        <f t="shared" si="3"/>
        <v>-50.787256910989129</v>
      </c>
      <c r="H9">
        <f t="shared" si="3"/>
        <v>-63.647181129461345</v>
      </c>
      <c r="I9">
        <f t="shared" si="3"/>
        <v>-41.998469785204982</v>
      </c>
      <c r="J9">
        <f t="shared" si="3"/>
        <v>-68.494694572760082</v>
      </c>
      <c r="M9">
        <f t="shared" si="1"/>
        <v>49.145909123723726</v>
      </c>
      <c r="N9">
        <f t="shared" si="2"/>
        <v>-58.046781829142141</v>
      </c>
    </row>
    <row r="10" spans="1:15" x14ac:dyDescent="0.2">
      <c r="A10" s="1" t="s">
        <v>11</v>
      </c>
      <c r="B10" s="1"/>
      <c r="L10" t="s">
        <v>16</v>
      </c>
      <c r="M10" s="3">
        <f t="shared" ref="M10:N10" si="4">AVERAGE(M4:M9)</f>
        <v>50.01521401802912</v>
      </c>
      <c r="N10" s="3">
        <f t="shared" si="4"/>
        <v>5.8959347258036265</v>
      </c>
      <c r="O10" s="5"/>
    </row>
    <row r="11" spans="1:15" x14ac:dyDescent="0.2">
      <c r="A11">
        <v>2.2364353774807002</v>
      </c>
      <c r="B11">
        <v>0.34588484793791202</v>
      </c>
      <c r="C11">
        <v>-3.8474999125056697E-2</v>
      </c>
      <c r="D11">
        <v>5.3655044150201503E-2</v>
      </c>
      <c r="E11">
        <v>5.92830924671848E-2</v>
      </c>
      <c r="F11">
        <v>8.0284088079076804E-2</v>
      </c>
      <c r="G11">
        <v>0.219423197148615</v>
      </c>
      <c r="H11">
        <v>-5.4638626380937701E-2</v>
      </c>
      <c r="I11">
        <v>-0.10260662852088299</v>
      </c>
      <c r="J11">
        <v>0.16744779010044999</v>
      </c>
      <c r="L11" t="s">
        <v>15</v>
      </c>
      <c r="M11" s="6">
        <f>STDEV(M4:M9)/SQRT(6)</f>
        <v>6.4088918991422252</v>
      </c>
      <c r="N11" s="6">
        <f>STDEV(N4:N9)/SQRT(6)</f>
        <v>13.84985323889749</v>
      </c>
    </row>
    <row r="12" spans="1:15" x14ac:dyDescent="0.2">
      <c r="A12">
        <v>1.3566192191619399</v>
      </c>
      <c r="B12">
        <v>0.74470678060670303</v>
      </c>
      <c r="C12">
        <v>0.31941395359048202</v>
      </c>
      <c r="D12">
        <v>-0.12901073264159399</v>
      </c>
      <c r="E12">
        <v>2.5855513307985599E-2</v>
      </c>
      <c r="F12">
        <v>5.1887320788530797E-2</v>
      </c>
      <c r="G12">
        <v>-4.0796435533278302E-2</v>
      </c>
      <c r="H12">
        <v>0.39824352340064501</v>
      </c>
      <c r="I12">
        <v>0.53169952881818106</v>
      </c>
      <c r="J12">
        <v>7.3036598700712899E-2</v>
      </c>
    </row>
    <row r="13" spans="1:15" x14ac:dyDescent="0.2">
      <c r="A13">
        <v>1.2547571069216401</v>
      </c>
      <c r="B13">
        <v>7.1411631400035104E-3</v>
      </c>
      <c r="C13">
        <v>2.8580804487847E-2</v>
      </c>
      <c r="D13">
        <v>-5.7838950831702297E-2</v>
      </c>
      <c r="E13">
        <v>-1.83423499650711E-3</v>
      </c>
      <c r="F13">
        <v>0.17722699958875601</v>
      </c>
      <c r="G13">
        <v>0.26101818987720099</v>
      </c>
      <c r="H13">
        <v>0.56957951792678696</v>
      </c>
      <c r="I13">
        <v>0.213060285068399</v>
      </c>
      <c r="J13">
        <v>0.19239011203597101</v>
      </c>
    </row>
    <row r="14" spans="1:15" x14ac:dyDescent="0.2">
      <c r="A14">
        <v>1.0217721218387901</v>
      </c>
      <c r="B14">
        <v>0.19199968073218701</v>
      </c>
      <c r="C14">
        <v>9.9947983425995299E-2</v>
      </c>
      <c r="D14">
        <v>0.19773786431745499</v>
      </c>
      <c r="E14">
        <v>-2.7242279082448199E-2</v>
      </c>
      <c r="F14">
        <v>3.4269192862098202E-2</v>
      </c>
      <c r="G14">
        <v>4.71712530437172E-2</v>
      </c>
      <c r="H14">
        <v>3.5667231319403997E-2</v>
      </c>
      <c r="I14">
        <v>5.2788256121217202E-2</v>
      </c>
      <c r="J14">
        <v>0.131370647794392</v>
      </c>
    </row>
    <row r="15" spans="1:15" x14ac:dyDescent="0.2">
      <c r="A15">
        <v>0.73180279667680803</v>
      </c>
      <c r="B15">
        <v>0.69097629220705603</v>
      </c>
      <c r="C15">
        <v>0.25474588689802002</v>
      </c>
      <c r="D15">
        <v>0.34619875757056801</v>
      </c>
      <c r="E15">
        <v>0.46863000970170698</v>
      </c>
      <c r="F15">
        <v>0.19930593358737</v>
      </c>
      <c r="G15">
        <v>0.40804187570024802</v>
      </c>
      <c r="H15">
        <v>0.47636192190647603</v>
      </c>
      <c r="I15">
        <v>5.7468824806546498E-2</v>
      </c>
      <c r="J15">
        <v>0.246694125298072</v>
      </c>
    </row>
    <row r="16" spans="1:15" x14ac:dyDescent="0.2">
      <c r="A16">
        <v>0.42364960065616503</v>
      </c>
      <c r="B16">
        <v>0.25629512611456901</v>
      </c>
      <c r="C16">
        <v>-5.5325383546242002E-2</v>
      </c>
      <c r="D16">
        <v>-0.13902144515289699</v>
      </c>
      <c r="E16">
        <v>-0.24176535634278101</v>
      </c>
      <c r="F16">
        <v>-0.21533492250087</v>
      </c>
      <c r="G16">
        <v>-0.215160011087626</v>
      </c>
      <c r="H16">
        <v>-0.26964102868386902</v>
      </c>
      <c r="I16">
        <v>-0.17792634952672101</v>
      </c>
      <c r="J16">
        <v>-0.29017750002815801</v>
      </c>
    </row>
    <row r="22" spans="1:14" x14ac:dyDescent="0.2">
      <c r="A22" s="1" t="s">
        <v>12</v>
      </c>
      <c r="B22" s="1"/>
      <c r="C22" s="4"/>
      <c r="M22" s="1" t="s">
        <v>14</v>
      </c>
      <c r="N22" s="1" t="s">
        <v>17</v>
      </c>
    </row>
    <row r="23" spans="1:14" x14ac:dyDescent="0.2">
      <c r="A23">
        <f>A30*100/MAX($A30:$J30)</f>
        <v>100</v>
      </c>
      <c r="B23">
        <f t="shared" ref="B23:J23" si="5">B30*100/MAX($A30:$J30)</f>
        <v>69.826862271205343</v>
      </c>
      <c r="C23">
        <f t="shared" si="5"/>
        <v>6.4589222340333716</v>
      </c>
      <c r="D23">
        <f t="shared" si="5"/>
        <v>51.272194095696385</v>
      </c>
      <c r="E23">
        <f t="shared" si="5"/>
        <v>30.621314422832363</v>
      </c>
      <c r="F23">
        <f t="shared" si="5"/>
        <v>31.154237776816721</v>
      </c>
      <c r="G23">
        <f t="shared" si="5"/>
        <v>52.909348421055491</v>
      </c>
      <c r="H23">
        <f t="shared" si="5"/>
        <v>47.125611255330718</v>
      </c>
      <c r="I23">
        <f t="shared" si="5"/>
        <v>52.67199904645507</v>
      </c>
      <c r="J23">
        <f t="shared" si="5"/>
        <v>38.971982770781814</v>
      </c>
      <c r="M23">
        <f t="shared" ref="M23:M28" si="6">AVERAGE(A23:C23)</f>
        <v>58.761928168412908</v>
      </c>
      <c r="N23">
        <f t="shared" ref="N23:N28" si="7">AVERAGE(H23:J23)</f>
        <v>46.256531024189201</v>
      </c>
    </row>
    <row r="24" spans="1:14" x14ac:dyDescent="0.2">
      <c r="A24">
        <f t="shared" ref="A24:J28" si="8">A31*100/MAX($A31:$J31)</f>
        <v>100</v>
      </c>
      <c r="B24">
        <f t="shared" si="8"/>
        <v>24.850826707083186</v>
      </c>
      <c r="C24">
        <f t="shared" si="8"/>
        <v>-0.3058829577854682</v>
      </c>
      <c r="D24">
        <f t="shared" si="8"/>
        <v>23.395609790764137</v>
      </c>
      <c r="E24">
        <f t="shared" si="8"/>
        <v>0.80937164576016785</v>
      </c>
      <c r="F24">
        <f t="shared" si="8"/>
        <v>-6.5398004311613969</v>
      </c>
      <c r="G24">
        <f t="shared" si="8"/>
        <v>-2.9281474910587955</v>
      </c>
      <c r="H24">
        <f t="shared" si="8"/>
        <v>-12.958515003042617</v>
      </c>
      <c r="I24">
        <f t="shared" si="8"/>
        <v>-15.493780352960911</v>
      </c>
      <c r="J24">
        <f t="shared" si="8"/>
        <v>-12.75630288</v>
      </c>
      <c r="M24">
        <f t="shared" si="6"/>
        <v>41.514981249765903</v>
      </c>
      <c r="N24">
        <f t="shared" si="7"/>
        <v>-13.736199412001175</v>
      </c>
    </row>
    <row r="25" spans="1:14" x14ac:dyDescent="0.2">
      <c r="A25">
        <f t="shared" si="8"/>
        <v>100</v>
      </c>
      <c r="B25">
        <f t="shared" si="8"/>
        <v>37.429359778050404</v>
      </c>
      <c r="C25">
        <f t="shared" si="8"/>
        <v>2.9786850079310812</v>
      </c>
      <c r="D25">
        <f t="shared" si="8"/>
        <v>-0.98718223966518326</v>
      </c>
      <c r="E25">
        <f t="shared" si="8"/>
        <v>-10.824703716055346</v>
      </c>
      <c r="F25">
        <f t="shared" si="8"/>
        <v>12.670026301251285</v>
      </c>
      <c r="G25">
        <f t="shared" si="8"/>
        <v>27.926451944983526</v>
      </c>
      <c r="H25">
        <f t="shared" si="8"/>
        <v>5.0419308785734911</v>
      </c>
      <c r="I25">
        <f t="shared" si="8"/>
        <v>6.9361742146801442</v>
      </c>
      <c r="J25">
        <f t="shared" si="8"/>
        <v>3.3855895962725078</v>
      </c>
      <c r="M25">
        <f t="shared" si="6"/>
        <v>46.802681595327165</v>
      </c>
      <c r="N25">
        <f t="shared" si="7"/>
        <v>5.1212315631753809</v>
      </c>
    </row>
    <row r="26" spans="1:14" x14ac:dyDescent="0.2">
      <c r="A26">
        <f t="shared" si="8"/>
        <v>100</v>
      </c>
      <c r="B26">
        <f t="shared" si="8"/>
        <v>51.976570463259549</v>
      </c>
      <c r="C26">
        <f t="shared" si="8"/>
        <v>66.930603185314808</v>
      </c>
      <c r="D26">
        <f t="shared" si="8"/>
        <v>62.147455145719782</v>
      </c>
      <c r="E26">
        <f t="shared" si="8"/>
        <v>49.113512140786071</v>
      </c>
      <c r="F26">
        <f t="shared" si="8"/>
        <v>46.257271104979914</v>
      </c>
      <c r="G26">
        <f t="shared" si="8"/>
        <v>17.448163888830962</v>
      </c>
      <c r="H26">
        <f t="shared" si="8"/>
        <v>6.8141986230963907</v>
      </c>
      <c r="I26">
        <f t="shared" si="8"/>
        <v>8.0994538512526564</v>
      </c>
      <c r="J26">
        <f t="shared" si="8"/>
        <v>-6.0266845114439853E-2</v>
      </c>
      <c r="M26">
        <f t="shared" si="6"/>
        <v>72.969057882858124</v>
      </c>
      <c r="N26">
        <f t="shared" si="7"/>
        <v>4.9511285430782026</v>
      </c>
    </row>
    <row r="27" spans="1:14" x14ac:dyDescent="0.2">
      <c r="A27">
        <f t="shared" si="8"/>
        <v>100</v>
      </c>
      <c r="B27">
        <f t="shared" si="8"/>
        <v>43.376054106569477</v>
      </c>
      <c r="C27">
        <f t="shared" si="8"/>
        <v>24.276463913018297</v>
      </c>
      <c r="D27">
        <f t="shared" si="8"/>
        <v>-2.0634467804188485</v>
      </c>
      <c r="E27">
        <f t="shared" si="8"/>
        <v>-4.3081724936813632</v>
      </c>
      <c r="F27">
        <f t="shared" si="8"/>
        <v>-11.35830200867438</v>
      </c>
      <c r="G27">
        <f t="shared" si="8"/>
        <v>5.4093094494051837</v>
      </c>
      <c r="H27">
        <f t="shared" si="8"/>
        <v>3.7783610842205437</v>
      </c>
      <c r="I27">
        <f t="shared" si="8"/>
        <v>9.2208493286033679</v>
      </c>
      <c r="J27">
        <f t="shared" si="8"/>
        <v>11.709383365140519</v>
      </c>
      <c r="M27">
        <f t="shared" si="6"/>
        <v>55.884172673195927</v>
      </c>
      <c r="N27">
        <f t="shared" si="7"/>
        <v>8.2361979259881437</v>
      </c>
    </row>
    <row r="28" spans="1:14" x14ac:dyDescent="0.2">
      <c r="A28">
        <f>A35*100/MAX($A35:$J35)</f>
        <v>68.411498263941894</v>
      </c>
      <c r="B28">
        <f t="shared" si="8"/>
        <v>100</v>
      </c>
      <c r="C28">
        <f t="shared" si="8"/>
        <v>78.786355798466005</v>
      </c>
      <c r="D28">
        <f t="shared" si="8"/>
        <v>54.920078176934098</v>
      </c>
      <c r="E28">
        <f t="shared" si="8"/>
        <v>69.713732743947475</v>
      </c>
      <c r="F28">
        <f t="shared" si="8"/>
        <v>34.694547937862978</v>
      </c>
      <c r="G28">
        <f t="shared" si="8"/>
        <v>36.176108291125047</v>
      </c>
      <c r="H28">
        <f t="shared" si="8"/>
        <v>46.190776679897105</v>
      </c>
      <c r="I28">
        <f t="shared" si="8"/>
        <v>21.863524438428612</v>
      </c>
      <c r="J28">
        <f t="shared" si="8"/>
        <v>2.9328076280235327</v>
      </c>
      <c r="M28">
        <f t="shared" si="6"/>
        <v>82.39928468746929</v>
      </c>
      <c r="N28">
        <f t="shared" si="7"/>
        <v>23.662369582116423</v>
      </c>
    </row>
    <row r="29" spans="1:14" x14ac:dyDescent="0.2">
      <c r="A29" s="1" t="s">
        <v>13</v>
      </c>
      <c r="B29" s="1"/>
      <c r="L29" t="s">
        <v>16</v>
      </c>
      <c r="M29" s="2">
        <f t="shared" ref="M29:N29" si="9">AVERAGE(M23:M28)</f>
        <v>59.722017709504883</v>
      </c>
      <c r="N29" s="2">
        <f t="shared" si="9"/>
        <v>12.415209871091029</v>
      </c>
    </row>
    <row r="30" spans="1:14" x14ac:dyDescent="0.2">
      <c r="A30">
        <v>1.2044856371877899</v>
      </c>
      <c r="B30">
        <v>0.84105452695556804</v>
      </c>
      <c r="C30">
        <v>7.7796790626060694E-2</v>
      </c>
      <c r="D30">
        <v>0.61756621375370901</v>
      </c>
      <c r="E30">
        <v>0.36882933414112901</v>
      </c>
      <c r="F30">
        <v>0.37524831939709002</v>
      </c>
      <c r="G30">
        <v>0.63728550246125804</v>
      </c>
      <c r="H30">
        <v>0.56762121900741103</v>
      </c>
      <c r="I30">
        <v>0.63442666333424103</v>
      </c>
      <c r="J30">
        <v>0.46941193500136702</v>
      </c>
      <c r="L30" t="s">
        <v>15</v>
      </c>
      <c r="M30" s="7">
        <f>STDEV(M23:M28)/SQRT(6)</f>
        <v>6.3345580210758898</v>
      </c>
      <c r="N30" s="7">
        <f>STDEV(N23:N28)/SQRT(6)</f>
        <v>8.3306834391685012</v>
      </c>
    </row>
    <row r="31" spans="1:14" x14ac:dyDescent="0.2">
      <c r="A31">
        <v>1.23282847634096</v>
      </c>
      <c r="B31">
        <v>0.30636806825106599</v>
      </c>
      <c r="C31">
        <v>-3.77101220785325E-3</v>
      </c>
      <c r="D31">
        <v>0.28842773971415397</v>
      </c>
      <c r="E31">
        <v>9.9781641283608301E-3</v>
      </c>
      <c r="F31">
        <v>-8.0624522011226593E-2</v>
      </c>
      <c r="G31">
        <v>-3.6099036099036197E-2</v>
      </c>
      <c r="H31">
        <v>-0.159756263068425</v>
      </c>
      <c r="I31">
        <v>-0.19101173625302301</v>
      </c>
      <c r="J31">
        <v>-0.15726333443294199</v>
      </c>
    </row>
    <row r="32" spans="1:14" x14ac:dyDescent="0.2">
      <c r="A32">
        <v>0.49562042053510003</v>
      </c>
      <c r="B32">
        <v>0.18550755033556901</v>
      </c>
      <c r="C32">
        <v>1.4762971162724001E-2</v>
      </c>
      <c r="D32">
        <v>-4.8926767676764002E-3</v>
      </c>
      <c r="E32">
        <v>-5.3649442079192103E-2</v>
      </c>
      <c r="F32">
        <v>6.2795237636169399E-2</v>
      </c>
      <c r="G32">
        <v>0.13840919857025999</v>
      </c>
      <c r="H32">
        <v>2.4988839023474999E-2</v>
      </c>
      <c r="I32">
        <v>3.43770958118449E-2</v>
      </c>
      <c r="J32">
        <v>1.67796733946384E-2</v>
      </c>
    </row>
    <row r="33" spans="1:10" x14ac:dyDescent="0.2">
      <c r="A33">
        <v>1.0301586163690599</v>
      </c>
      <c r="B33">
        <v>0.53544111912040404</v>
      </c>
      <c r="C33">
        <v>0.68949137570130503</v>
      </c>
      <c r="D33">
        <v>0.640217364037729</v>
      </c>
      <c r="E33">
        <v>0.50594707711977205</v>
      </c>
      <c r="F33">
        <v>0.476523263985146</v>
      </c>
      <c r="G33">
        <v>0.17974376369898701</v>
      </c>
      <c r="H33">
        <v>7.0197054252329305E-2</v>
      </c>
      <c r="I33">
        <v>8.3437221727514901E-2</v>
      </c>
      <c r="J33">
        <v>-6.20844097760198E-4</v>
      </c>
    </row>
    <row r="34" spans="1:10" x14ac:dyDescent="0.2">
      <c r="A34">
        <v>0.59068728928846004</v>
      </c>
      <c r="B34">
        <v>0.256216838202391</v>
      </c>
      <c r="C34">
        <v>0.14339798662289899</v>
      </c>
      <c r="D34">
        <v>-1.21885178531661E-2</v>
      </c>
      <c r="E34">
        <v>-2.5447827320797499E-2</v>
      </c>
      <c r="F34">
        <v>-6.7092046244235398E-2</v>
      </c>
      <c r="G34">
        <v>3.1952103355916001E-2</v>
      </c>
      <c r="H34">
        <v>2.2318298667912399E-2</v>
      </c>
      <c r="I34">
        <v>5.4466384948500403E-2</v>
      </c>
      <c r="J34">
        <v>6.9165839191942399E-2</v>
      </c>
    </row>
    <row r="35" spans="1:10" x14ac:dyDescent="0.2">
      <c r="A35">
        <v>0.38235128572117799</v>
      </c>
      <c r="B35">
        <v>0.55889915500170595</v>
      </c>
      <c r="C35">
        <v>0.44033627681426402</v>
      </c>
      <c r="D35">
        <v>0.30694785285716097</v>
      </c>
      <c r="E35">
        <v>0.38962946322607001</v>
      </c>
      <c r="F35">
        <v>0.19390753525637799</v>
      </c>
      <c r="G35">
        <v>0.20218796355159999</v>
      </c>
      <c r="H35">
        <v>0.25815986055266998</v>
      </c>
      <c r="I35">
        <v>0.122195053339969</v>
      </c>
      <c r="J35">
        <v>1.6391437050849101E-2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B_Mch (Normalized)</vt:lpstr>
      <vt:lpstr>B_Oct (Normalized)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Cervantes</dc:creator>
  <cp:lastModifiedBy>Microsoft Office User</cp:lastModifiedBy>
  <dcterms:created xsi:type="dcterms:W3CDTF">2017-10-25T21:48:01Z</dcterms:created>
  <dcterms:modified xsi:type="dcterms:W3CDTF">2022-08-03T18:58:41Z</dcterms:modified>
</cp:coreProperties>
</file>