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33" windowWidth="14799" windowHeight="797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Z26" i="1" l="1"/>
  <c r="Y26" i="1"/>
  <c r="U26" i="1"/>
  <c r="T26" i="1"/>
  <c r="Z25" i="1"/>
  <c r="Y25" i="1"/>
  <c r="X25" i="1"/>
  <c r="U25" i="1"/>
  <c r="T25" i="1"/>
  <c r="S25" i="1"/>
  <c r="Z24" i="1"/>
  <c r="Y24" i="1"/>
  <c r="X24" i="1"/>
  <c r="U24" i="1"/>
  <c r="T24" i="1"/>
  <c r="S24" i="1"/>
  <c r="M26" i="1" l="1"/>
  <c r="L26" i="1"/>
  <c r="H26" i="1"/>
  <c r="G26" i="1"/>
  <c r="M25" i="1"/>
  <c r="L25" i="1"/>
  <c r="K25" i="1"/>
  <c r="H25" i="1"/>
  <c r="G25" i="1"/>
  <c r="F25" i="1"/>
  <c r="M24" i="1"/>
  <c r="L24" i="1"/>
  <c r="K24" i="1"/>
  <c r="H24" i="1"/>
  <c r="G24" i="1"/>
  <c r="F24" i="1"/>
</calcChain>
</file>

<file path=xl/sharedStrings.xml><?xml version="1.0" encoding="utf-8"?>
<sst xmlns="http://schemas.openxmlformats.org/spreadsheetml/2006/main" count="60" uniqueCount="44">
  <si>
    <t>CZP</t>
    <phoneticPr fontId="1" type="noConversion"/>
  </si>
  <si>
    <t>5-FAM</t>
    <phoneticPr fontId="1" type="noConversion"/>
  </si>
  <si>
    <t>CsA</t>
    <phoneticPr fontId="1" type="noConversion"/>
  </si>
  <si>
    <t>Figure 2-figure supplement 1B</t>
    <phoneticPr fontId="1" type="noConversion"/>
  </si>
  <si>
    <t>Colony diameter (cm)</t>
    <phoneticPr fontId="1" type="noConversion"/>
  </si>
  <si>
    <t>Rep1</t>
    <phoneticPr fontId="1" type="noConversion"/>
  </si>
  <si>
    <t>Rep1</t>
    <phoneticPr fontId="1" type="noConversion"/>
  </si>
  <si>
    <t>Rep2</t>
    <phoneticPr fontId="1" type="noConversion"/>
  </si>
  <si>
    <t>Rep2</t>
    <phoneticPr fontId="1" type="noConversion"/>
  </si>
  <si>
    <t>Rep3</t>
    <phoneticPr fontId="1" type="noConversion"/>
  </si>
  <si>
    <t>WT</t>
    <phoneticPr fontId="1" type="noConversion"/>
  </si>
  <si>
    <t>CZP</t>
    <phoneticPr fontId="1" type="noConversion"/>
  </si>
  <si>
    <t>5-FAM</t>
    <phoneticPr fontId="1" type="noConversion"/>
  </si>
  <si>
    <t>CsA</t>
    <phoneticPr fontId="1" type="noConversion"/>
  </si>
  <si>
    <t>CsA-5-FAM</t>
    <phoneticPr fontId="1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</si>
  <si>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1" type="noConversion"/>
  </si>
  <si>
    <t>5-FAM</t>
    <phoneticPr fontId="1" type="noConversion"/>
  </si>
  <si>
    <t>CsA-5-FAM</t>
    <phoneticPr fontId="1" type="noConversion"/>
  </si>
  <si>
    <t>CZP supplemented with 5-FAM/CsA/CsA-5-FAM normalized to growth at CZP</t>
    <phoneticPr fontId="1" type="noConversion"/>
  </si>
  <si>
    <t>WT</t>
    <phoneticPr fontId="1" type="noConversion"/>
  </si>
  <si>
    <t>5-FAM</t>
    <phoneticPr fontId="1" type="noConversion"/>
  </si>
  <si>
    <t>CsA</t>
    <phoneticPr fontId="1" type="noConversion"/>
  </si>
  <si>
    <t>CsA-5-FAM</t>
    <phoneticPr fontId="1" type="noConversion"/>
  </si>
  <si>
    <t>5-FAM</t>
    <phoneticPr fontId="1" type="noConversion"/>
  </si>
  <si>
    <t>CsA-5-FAM</t>
    <phoneticPr fontId="1" type="noConversion"/>
  </si>
  <si>
    <t>Rep1</t>
    <phoneticPr fontId="1" type="noConversion"/>
  </si>
  <si>
    <t>Rep2</t>
    <phoneticPr fontId="1" type="noConversion"/>
  </si>
  <si>
    <t>Rep3</t>
    <phoneticPr fontId="1" type="noConversion"/>
  </si>
  <si>
    <t>Average</t>
    <phoneticPr fontId="1" type="noConversion"/>
  </si>
  <si>
    <t>SD</t>
    <phoneticPr fontId="1" type="noConversion"/>
  </si>
  <si>
    <t>p-value</t>
    <phoneticPr fontId="1" type="noConversion"/>
  </si>
  <si>
    <t>p-value</t>
    <phoneticPr fontId="1" type="noConversion"/>
  </si>
  <si>
    <t>Figure 2-figure supplement 1D</t>
    <phoneticPr fontId="1" type="noConversion"/>
  </si>
  <si>
    <t>Colony diameter (cm)</t>
    <phoneticPr fontId="1" type="noConversion"/>
  </si>
  <si>
    <t>WT</t>
    <phoneticPr fontId="1" type="noConversion"/>
  </si>
  <si>
    <t>CZP</t>
    <phoneticPr fontId="1" type="noConversion"/>
  </si>
  <si>
    <t>FK506</t>
  </si>
  <si>
    <t>FK506-5-FAM</t>
  </si>
  <si>
    <r>
      <t>Δ</t>
    </r>
    <r>
      <rPr>
        <i/>
        <sz val="11"/>
        <color theme="1"/>
        <rFont val="Times New Roman"/>
        <family val="1"/>
      </rPr>
      <t>BbCRPA</t>
    </r>
    <phoneticPr fontId="1" type="noConversion"/>
  </si>
  <si>
    <t>CZP supplemented with 5-FAM/FK506/FK506-5-FAM normalized to growth at CZP</t>
  </si>
  <si>
    <t>Rep2</t>
    <phoneticPr fontId="1" type="noConversion"/>
  </si>
  <si>
    <t>Average</t>
    <phoneticPr fontId="1" type="noConversion"/>
  </si>
  <si>
    <t>SD</t>
    <phoneticPr fontId="1" type="noConversion"/>
  </si>
  <si>
    <r>
      <rPr>
        <b/>
        <sz val="11"/>
        <color theme="1"/>
        <rFont val="Times New Roman"/>
        <family val="1"/>
      </rPr>
      <t>Δ</t>
    </r>
    <r>
      <rPr>
        <b/>
        <i/>
        <sz val="11"/>
        <color theme="1"/>
        <rFont val="Times New Roman"/>
        <family val="1"/>
      </rPr>
      <t>BbCRPA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</si>
</sst>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D28"/>
  <sheetViews>
    <sheetView tabSelected="1" topLeftCell="H1" workbookViewId="0">
      <selection activeCell="J33" sqref="J33"/>
    </sheetView>
  </sheetViews>
  <sheetFormatPr defaultRowHeight="14.55" x14ac:dyDescent="0.25"/>
  <sheetData>
    <row r="2" spans="3:30" ht="15.75" x14ac:dyDescent="0.3">
      <c r="C2" s="1" t="s">
        <v>3</v>
      </c>
      <c r="P2" s="1" t="s">
        <v>32</v>
      </c>
    </row>
    <row r="4" spans="3:30" ht="15.75" x14ac:dyDescent="0.3">
      <c r="C4" s="2" t="s">
        <v>4</v>
      </c>
      <c r="D4" s="3"/>
      <c r="E4" s="3"/>
      <c r="F4" s="3"/>
      <c r="G4" s="3" t="s">
        <v>6</v>
      </c>
      <c r="H4" s="3" t="s">
        <v>8</v>
      </c>
      <c r="I4" s="3" t="s">
        <v>9</v>
      </c>
      <c r="P4" s="2" t="s">
        <v>33</v>
      </c>
      <c r="Q4" s="3"/>
      <c r="R4" s="3"/>
      <c r="S4" s="3"/>
      <c r="T4" s="3" t="s">
        <v>5</v>
      </c>
      <c r="U4" s="3" t="s">
        <v>7</v>
      </c>
      <c r="V4" s="3" t="s">
        <v>27</v>
      </c>
    </row>
    <row r="5" spans="3:30" x14ac:dyDescent="0.25">
      <c r="C5" s="3"/>
      <c r="D5" s="3"/>
      <c r="E5" s="3" t="s">
        <v>10</v>
      </c>
      <c r="F5" s="3" t="s">
        <v>11</v>
      </c>
      <c r="G5" s="3">
        <v>2.9</v>
      </c>
      <c r="H5" s="3">
        <v>2.95</v>
      </c>
      <c r="I5" s="3">
        <v>2.95</v>
      </c>
      <c r="P5" s="3"/>
      <c r="Q5" s="3"/>
      <c r="R5" s="3" t="s">
        <v>34</v>
      </c>
      <c r="S5" s="3" t="s">
        <v>35</v>
      </c>
      <c r="T5" s="3">
        <v>2.9</v>
      </c>
      <c r="U5" s="3">
        <v>2.85</v>
      </c>
      <c r="V5" s="3">
        <v>2.85</v>
      </c>
    </row>
    <row r="6" spans="3:30" x14ac:dyDescent="0.25">
      <c r="C6" s="3"/>
      <c r="D6" s="3"/>
      <c r="E6" s="3"/>
      <c r="F6" s="3" t="s">
        <v>12</v>
      </c>
      <c r="G6" s="3">
        <v>2.7</v>
      </c>
      <c r="H6" s="3">
        <v>2.7</v>
      </c>
      <c r="I6" s="3">
        <v>2.75</v>
      </c>
      <c r="P6" s="3"/>
      <c r="Q6" s="3"/>
      <c r="R6" s="3"/>
      <c r="S6" s="3" t="s">
        <v>12</v>
      </c>
      <c r="T6" s="3">
        <v>2.9</v>
      </c>
      <c r="U6" s="3">
        <v>2.95</v>
      </c>
      <c r="V6" s="3">
        <v>2.9</v>
      </c>
    </row>
    <row r="7" spans="3:30" x14ac:dyDescent="0.25">
      <c r="C7" s="3"/>
      <c r="E7" s="3"/>
      <c r="F7" s="3" t="s">
        <v>13</v>
      </c>
      <c r="G7" s="3">
        <v>2.2000000000000002</v>
      </c>
      <c r="H7" s="3">
        <v>2.15</v>
      </c>
      <c r="I7" s="3">
        <v>2.2000000000000002</v>
      </c>
      <c r="P7" s="3"/>
      <c r="R7" s="3"/>
      <c r="S7" s="3" t="s">
        <v>36</v>
      </c>
      <c r="T7" s="3">
        <v>2.1</v>
      </c>
      <c r="U7" s="3">
        <v>2.0499999999999998</v>
      </c>
      <c r="V7" s="3">
        <v>2.1</v>
      </c>
    </row>
    <row r="8" spans="3:30" x14ac:dyDescent="0.25">
      <c r="E8" s="3"/>
      <c r="F8" s="3" t="s">
        <v>14</v>
      </c>
      <c r="G8" s="3">
        <v>2.4</v>
      </c>
      <c r="H8" s="3">
        <v>2.4500000000000002</v>
      </c>
      <c r="I8" s="3">
        <v>2.4500000000000002</v>
      </c>
      <c r="R8" s="3"/>
      <c r="S8" s="3" t="s">
        <v>37</v>
      </c>
      <c r="T8" s="3">
        <v>2.2000000000000002</v>
      </c>
      <c r="U8" s="3">
        <v>2.15</v>
      </c>
      <c r="V8" s="3">
        <v>2.2000000000000002</v>
      </c>
    </row>
    <row r="9" spans="3:30" x14ac:dyDescent="0.25">
      <c r="E9" s="3"/>
      <c r="F9" s="3"/>
      <c r="G9" s="3"/>
      <c r="H9" s="3"/>
      <c r="I9" s="3"/>
      <c r="R9" s="3"/>
      <c r="S9" s="3"/>
      <c r="T9" s="3"/>
      <c r="U9" s="3"/>
      <c r="V9" s="3"/>
    </row>
    <row r="10" spans="3:30" x14ac:dyDescent="0.25">
      <c r="F10" s="3"/>
      <c r="G10" s="3"/>
      <c r="H10" s="3"/>
      <c r="I10" s="3"/>
      <c r="S10" s="3"/>
      <c r="T10" s="3"/>
      <c r="U10" s="3"/>
      <c r="V10" s="3"/>
    </row>
    <row r="11" spans="3:30" x14ac:dyDescent="0.25">
      <c r="E11" s="3" t="s">
        <v>15</v>
      </c>
      <c r="F11" s="3" t="s">
        <v>0</v>
      </c>
      <c r="G11" s="3">
        <v>2.85</v>
      </c>
      <c r="H11" s="3">
        <v>2.85</v>
      </c>
      <c r="I11" s="3">
        <v>2.9</v>
      </c>
      <c r="R11" s="3" t="s">
        <v>38</v>
      </c>
      <c r="S11" s="3" t="s">
        <v>0</v>
      </c>
      <c r="T11" s="3">
        <v>2.8</v>
      </c>
      <c r="U11" s="3">
        <v>2.85</v>
      </c>
      <c r="V11" s="3">
        <v>2.8</v>
      </c>
    </row>
    <row r="12" spans="3:30" x14ac:dyDescent="0.25">
      <c r="E12" s="3"/>
      <c r="F12" s="3" t="s">
        <v>16</v>
      </c>
      <c r="G12" s="3">
        <v>2.5499999999999998</v>
      </c>
      <c r="H12" s="3">
        <v>2.5499999999999998</v>
      </c>
      <c r="I12" s="3">
        <v>2.6</v>
      </c>
      <c r="R12" s="3"/>
      <c r="S12" s="3" t="s">
        <v>1</v>
      </c>
      <c r="T12" s="3">
        <v>2.8</v>
      </c>
      <c r="U12" s="3">
        <v>2.75</v>
      </c>
      <c r="V12" s="3">
        <v>2.7</v>
      </c>
    </row>
    <row r="13" spans="3:30" x14ac:dyDescent="0.25">
      <c r="F13" s="3" t="s">
        <v>2</v>
      </c>
      <c r="G13" s="3">
        <v>1.2</v>
      </c>
      <c r="H13" s="3">
        <v>1.2</v>
      </c>
      <c r="I13" s="3">
        <v>1.1499999999999999</v>
      </c>
      <c r="S13" s="3" t="s">
        <v>36</v>
      </c>
      <c r="T13" s="3">
        <v>1.55</v>
      </c>
      <c r="U13" s="3">
        <v>1.5</v>
      </c>
      <c r="V13" s="3">
        <v>1.5</v>
      </c>
    </row>
    <row r="14" spans="3:30" x14ac:dyDescent="0.25">
      <c r="E14" s="3"/>
      <c r="F14" s="3" t="s">
        <v>17</v>
      </c>
      <c r="G14" s="3">
        <v>1.55</v>
      </c>
      <c r="H14" s="3">
        <v>1.5</v>
      </c>
      <c r="I14" s="3">
        <v>1.5</v>
      </c>
      <c r="R14" s="3"/>
      <c r="S14" s="3" t="s">
        <v>37</v>
      </c>
      <c r="T14" s="3">
        <v>1.75</v>
      </c>
      <c r="U14" s="3">
        <v>1.7</v>
      </c>
      <c r="V14" s="3">
        <v>1.7</v>
      </c>
    </row>
    <row r="15" spans="3:30" x14ac:dyDescent="0.25">
      <c r="E15" s="3"/>
      <c r="F15" s="3"/>
      <c r="G15" s="3"/>
      <c r="H15" s="3"/>
      <c r="I15" s="3"/>
      <c r="R15" s="3"/>
      <c r="S15" s="3"/>
      <c r="T15" s="3"/>
      <c r="U15" s="3"/>
      <c r="V15" s="3"/>
    </row>
    <row r="16" spans="3:30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3:30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3:30" ht="15.75" x14ac:dyDescent="0.3">
      <c r="C18" s="4" t="s">
        <v>18</v>
      </c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4" t="s">
        <v>39</v>
      </c>
      <c r="Q18" s="4"/>
      <c r="R18" s="4"/>
      <c r="S18" s="4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3:30" ht="15.15" x14ac:dyDescent="0.3">
      <c r="C19" s="3"/>
      <c r="D19" s="3"/>
      <c r="E19" s="3"/>
      <c r="F19" s="5" t="s">
        <v>19</v>
      </c>
      <c r="G19" s="3"/>
      <c r="H19" s="3"/>
      <c r="I19" s="5"/>
      <c r="J19" s="3"/>
      <c r="K19" s="6" t="s">
        <v>43</v>
      </c>
      <c r="L19" s="5"/>
      <c r="M19" s="3"/>
      <c r="N19" s="3"/>
      <c r="O19" s="3"/>
      <c r="P19" s="3"/>
      <c r="Q19" s="3"/>
      <c r="R19" s="3"/>
      <c r="S19" s="5" t="s">
        <v>34</v>
      </c>
      <c r="T19" s="3"/>
      <c r="U19" s="3"/>
      <c r="V19" s="5"/>
      <c r="W19" s="3"/>
      <c r="X19" s="6" t="s">
        <v>43</v>
      </c>
      <c r="Y19" s="5"/>
      <c r="Z19" s="3"/>
      <c r="AA19" s="3"/>
      <c r="AB19" s="3"/>
      <c r="AC19" s="3"/>
      <c r="AD19" s="3"/>
    </row>
    <row r="20" spans="3:30" x14ac:dyDescent="0.25">
      <c r="C20" s="3"/>
      <c r="D20" s="3"/>
      <c r="E20" s="3"/>
      <c r="F20" s="3" t="s">
        <v>20</v>
      </c>
      <c r="G20" s="3" t="s">
        <v>21</v>
      </c>
      <c r="H20" s="3" t="s">
        <v>22</v>
      </c>
      <c r="I20" s="3"/>
      <c r="J20" s="3"/>
      <c r="K20" s="3" t="s">
        <v>23</v>
      </c>
      <c r="L20" s="3" t="s">
        <v>2</v>
      </c>
      <c r="M20" s="3" t="s">
        <v>24</v>
      </c>
      <c r="N20" s="3"/>
      <c r="O20" s="3"/>
      <c r="P20" s="3"/>
      <c r="Q20" s="3"/>
      <c r="R20" s="3"/>
      <c r="S20" s="3" t="s">
        <v>12</v>
      </c>
      <c r="T20" s="3" t="s">
        <v>36</v>
      </c>
      <c r="U20" s="3" t="s">
        <v>37</v>
      </c>
      <c r="V20" s="3"/>
      <c r="W20" s="3"/>
      <c r="X20" s="3" t="s">
        <v>1</v>
      </c>
      <c r="Y20" s="3" t="s">
        <v>36</v>
      </c>
      <c r="Z20" s="3" t="s">
        <v>37</v>
      </c>
      <c r="AA20" s="3"/>
      <c r="AB20" s="3"/>
      <c r="AC20" s="3"/>
      <c r="AD20" s="3"/>
    </row>
    <row r="21" spans="3:30" x14ac:dyDescent="0.25">
      <c r="C21" s="3"/>
      <c r="D21" s="3"/>
      <c r="E21" s="3" t="s">
        <v>25</v>
      </c>
      <c r="F21" s="3">
        <v>0.93103448275862077</v>
      </c>
      <c r="G21" s="3">
        <v>0.75862068965517249</v>
      </c>
      <c r="H21" s="3">
        <v>0.82758620689655171</v>
      </c>
      <c r="I21" s="3"/>
      <c r="J21" s="3"/>
      <c r="K21" s="3">
        <v>0.89473684210526305</v>
      </c>
      <c r="L21" s="3">
        <v>0.42105263157894735</v>
      </c>
      <c r="M21" s="3">
        <v>0.54385964912280704</v>
      </c>
      <c r="N21" s="3"/>
      <c r="O21" s="3"/>
      <c r="P21" s="3"/>
      <c r="Q21" s="3"/>
      <c r="R21" s="3" t="s">
        <v>5</v>
      </c>
      <c r="S21" s="3">
        <v>1</v>
      </c>
      <c r="T21" s="3">
        <v>0.72413793103448276</v>
      </c>
      <c r="U21" s="3">
        <v>0.75862068965517249</v>
      </c>
      <c r="V21" s="3"/>
      <c r="W21" s="3"/>
      <c r="X21" s="3">
        <v>1</v>
      </c>
      <c r="Y21" s="3">
        <v>0.5535714285714286</v>
      </c>
      <c r="Z21" s="3">
        <v>0.625</v>
      </c>
      <c r="AA21" s="3"/>
      <c r="AB21" s="3"/>
      <c r="AC21" s="3"/>
      <c r="AD21" s="3"/>
    </row>
    <row r="22" spans="3:30" x14ac:dyDescent="0.25">
      <c r="C22" s="3"/>
      <c r="D22" s="3"/>
      <c r="E22" s="3" t="s">
        <v>26</v>
      </c>
      <c r="F22" s="3">
        <v>0.9152542372881356</v>
      </c>
      <c r="G22" s="3">
        <v>0.72881355932203384</v>
      </c>
      <c r="H22" s="3">
        <v>0.83050847457627119</v>
      </c>
      <c r="I22" s="3"/>
      <c r="J22" s="3"/>
      <c r="K22" s="3">
        <v>0.89473684210526305</v>
      </c>
      <c r="L22" s="3">
        <v>0.42105263157894735</v>
      </c>
      <c r="M22" s="3">
        <v>0.52631578947368418</v>
      </c>
      <c r="N22" s="3"/>
      <c r="O22" s="3"/>
      <c r="P22" s="3"/>
      <c r="Q22" s="3"/>
      <c r="R22" s="3" t="s">
        <v>40</v>
      </c>
      <c r="S22" s="3">
        <v>1.0350877192982457</v>
      </c>
      <c r="T22" s="3">
        <v>0.71929824561403499</v>
      </c>
      <c r="U22" s="3">
        <v>0.7543859649122806</v>
      </c>
      <c r="V22" s="3"/>
      <c r="W22" s="3"/>
      <c r="X22" s="3">
        <v>0.96491228070175439</v>
      </c>
      <c r="Y22" s="3">
        <v>0.52631578947368418</v>
      </c>
      <c r="Z22" s="3">
        <v>0.59649122807017541</v>
      </c>
      <c r="AA22" s="3"/>
      <c r="AB22" s="3"/>
      <c r="AC22" s="3"/>
      <c r="AD22" s="3"/>
    </row>
    <row r="23" spans="3:30" x14ac:dyDescent="0.25">
      <c r="C23" s="3"/>
      <c r="D23" s="3"/>
      <c r="E23" s="3" t="s">
        <v>27</v>
      </c>
      <c r="F23" s="3">
        <v>0.93220338983050843</v>
      </c>
      <c r="G23" s="3">
        <v>0.74576271186440679</v>
      </c>
      <c r="H23" s="3">
        <v>0.83050847457627119</v>
      </c>
      <c r="I23" s="3"/>
      <c r="J23" s="3"/>
      <c r="K23" s="3">
        <v>0.89655172413793105</v>
      </c>
      <c r="L23" s="3">
        <v>0.39655172413793099</v>
      </c>
      <c r="M23" s="3">
        <v>0.51724137931034486</v>
      </c>
      <c r="N23" s="3"/>
      <c r="O23" s="3"/>
      <c r="P23" s="3"/>
      <c r="Q23" s="3"/>
      <c r="R23" s="3" t="s">
        <v>27</v>
      </c>
      <c r="S23" s="3">
        <v>1.0175438596491226</v>
      </c>
      <c r="T23" s="3">
        <v>0.73684210526315785</v>
      </c>
      <c r="U23" s="3">
        <v>0.77192982456140358</v>
      </c>
      <c r="V23" s="3"/>
      <c r="W23" s="3"/>
      <c r="X23" s="3">
        <v>0.96428571428571441</v>
      </c>
      <c r="Y23" s="3">
        <v>0.5357142857142857</v>
      </c>
      <c r="Z23" s="3">
        <v>0.60714285714285721</v>
      </c>
      <c r="AA23" s="3"/>
      <c r="AB23" s="3"/>
      <c r="AC23" s="3"/>
      <c r="AD23" s="3"/>
    </row>
    <row r="24" spans="3:30" x14ac:dyDescent="0.25">
      <c r="C24" s="3"/>
      <c r="D24" s="3"/>
      <c r="E24" s="5" t="s">
        <v>28</v>
      </c>
      <c r="F24" s="3">
        <f>AVERAGE(F21:F23)</f>
        <v>0.92616403662575486</v>
      </c>
      <c r="G24" s="3">
        <f t="shared" ref="G24:H24" si="0">AVERAGE(G21:G23)</f>
        <v>0.7443989869472043</v>
      </c>
      <c r="H24" s="3">
        <f t="shared" si="0"/>
        <v>0.82953438534969803</v>
      </c>
      <c r="I24" s="3"/>
      <c r="J24" s="3"/>
      <c r="K24" s="3">
        <f>AVERAGE(K21:K23)</f>
        <v>0.89534180278281905</v>
      </c>
      <c r="L24" s="3">
        <f t="shared" ref="L24:M24" si="1">AVERAGE(L21:L23)</f>
        <v>0.41288566243194191</v>
      </c>
      <c r="M24" s="3">
        <f t="shared" si="1"/>
        <v>0.52913893930227873</v>
      </c>
      <c r="N24" s="3"/>
      <c r="O24" s="3"/>
      <c r="P24" s="3"/>
      <c r="Q24" s="3"/>
      <c r="R24" s="5" t="s">
        <v>41</v>
      </c>
      <c r="S24" s="3">
        <f>AVERAGE(S21:S23)</f>
        <v>1.0175438596491226</v>
      </c>
      <c r="T24" s="3">
        <f t="shared" ref="T24:U24" si="2">AVERAGE(T21:T23)</f>
        <v>0.72675942730389187</v>
      </c>
      <c r="U24" s="3">
        <f t="shared" si="2"/>
        <v>0.76164549304295226</v>
      </c>
      <c r="V24" s="3"/>
      <c r="W24" s="3"/>
      <c r="X24" s="3">
        <f>AVERAGE(X21:X23)</f>
        <v>0.9763993316624896</v>
      </c>
      <c r="Y24" s="3">
        <f t="shared" ref="Y24:Z24" si="3">AVERAGE(Y21:Y23)</f>
        <v>0.5385338345864662</v>
      </c>
      <c r="Z24" s="3">
        <f t="shared" si="3"/>
        <v>0.60954469507101094</v>
      </c>
      <c r="AA24" s="3"/>
      <c r="AB24" s="3"/>
      <c r="AC24" s="3"/>
      <c r="AD24" s="3"/>
    </row>
    <row r="25" spans="3:30" x14ac:dyDescent="0.25">
      <c r="C25" s="3"/>
      <c r="D25" s="3"/>
      <c r="E25" s="3" t="s">
        <v>29</v>
      </c>
      <c r="F25" s="3">
        <f>STDEV(F21:F23)</f>
        <v>9.466222959872473E-3</v>
      </c>
      <c r="G25" s="3">
        <f t="shared" ref="G25:M25" si="4">STDEV(G21:G23)</f>
        <v>1.4950286415702126E-2</v>
      </c>
      <c r="H25" s="3">
        <f t="shared" si="4"/>
        <v>1.6871720315301856E-3</v>
      </c>
      <c r="I25" s="3"/>
      <c r="J25" s="3"/>
      <c r="K25" s="3">
        <f t="shared" si="4"/>
        <v>1.0478226301082834E-3</v>
      </c>
      <c r="L25" s="3">
        <f t="shared" si="4"/>
        <v>1.4145605506460894E-2</v>
      </c>
      <c r="M25" s="3">
        <f t="shared" si="4"/>
        <v>1.3531840346688945E-2</v>
      </c>
      <c r="N25" s="3"/>
      <c r="O25" s="3"/>
      <c r="P25" s="3"/>
      <c r="Q25" s="3"/>
      <c r="R25" s="3" t="s">
        <v>42</v>
      </c>
      <c r="S25" s="3">
        <f>STDEV(S21:S23)</f>
        <v>1.7543859649122862E-2</v>
      </c>
      <c r="T25" s="3">
        <f t="shared" ref="T25:Z25" si="5">STDEV(T21:T23)</f>
        <v>9.0609566197463239E-3</v>
      </c>
      <c r="U25" s="3">
        <f t="shared" si="5"/>
        <v>9.1547162434492818E-3</v>
      </c>
      <c r="V25" s="3"/>
      <c r="W25" s="3"/>
      <c r="X25" s="3">
        <f t="shared" si="5"/>
        <v>2.044117916978621E-2</v>
      </c>
      <c r="Y25" s="3">
        <f t="shared" si="5"/>
        <v>1.3844849494977695E-2</v>
      </c>
      <c r="Z25" s="3">
        <f t="shared" si="5"/>
        <v>1.4405351030486095E-2</v>
      </c>
      <c r="AA25" s="3"/>
      <c r="AB25" s="3"/>
      <c r="AC25" s="3"/>
      <c r="AD25" s="3"/>
    </row>
    <row r="26" spans="3:30" x14ac:dyDescent="0.25">
      <c r="C26" s="3"/>
      <c r="D26" s="3"/>
      <c r="E26" s="3" t="s">
        <v>31</v>
      </c>
      <c r="F26" s="3"/>
      <c r="G26" s="3">
        <f>_xlfn.T.TEST(F21:F23,G21:G23,2,2)</f>
        <v>5.8640590430543217E-5</v>
      </c>
      <c r="H26" s="3">
        <f>_xlfn.T.TEST(F21:F23,H21:H23,2,2)</f>
        <v>6.3949967622501514E-5</v>
      </c>
      <c r="I26" s="3"/>
      <c r="J26" s="3"/>
      <c r="K26" s="3"/>
      <c r="L26" s="3">
        <f>_xlfn.T.TEST(K21:K23,L21:L23,2,2)</f>
        <v>4.9714456963665312E-7</v>
      </c>
      <c r="M26" s="3">
        <f>_xlfn.T.TEST(K21:K23,M21:M23,2,2)</f>
        <v>1.2540569270498971E-6</v>
      </c>
      <c r="N26" s="3"/>
      <c r="O26" s="3"/>
      <c r="P26" s="3"/>
      <c r="Q26" s="3"/>
      <c r="R26" s="3" t="s">
        <v>30</v>
      </c>
      <c r="S26" s="3"/>
      <c r="T26" s="3">
        <f>_xlfn.T.TEST(S21:S23,T21:T23,2,2)</f>
        <v>1.4030292078321674E-5</v>
      </c>
      <c r="U26" s="3">
        <f>_xlfn.T.TEST(S21:S23,U21:U23,2,2)</f>
        <v>2.3526940080318364E-5</v>
      </c>
      <c r="V26" s="3"/>
      <c r="W26" s="3"/>
      <c r="X26" s="3"/>
      <c r="Y26" s="3">
        <f>_xlfn.T.TEST(X21:X23,Y21:Y23,2,2)</f>
        <v>6.6905554820944722E-6</v>
      </c>
      <c r="Z26" s="3">
        <f>_xlfn.T.TEST(X21:X23,Z21:Z23,2,2)</f>
        <v>1.424675795459248E-5</v>
      </c>
      <c r="AA26" s="3"/>
      <c r="AB26" s="3"/>
      <c r="AC26" s="3"/>
      <c r="AD26" s="3"/>
    </row>
    <row r="27" spans="3:30" x14ac:dyDescent="0.2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3:30" x14ac:dyDescent="0.25">
      <c r="E28" s="3"/>
      <c r="F28" s="3"/>
      <c r="G28" s="3"/>
      <c r="H28" s="3"/>
      <c r="I28" s="3"/>
      <c r="J28" s="3"/>
      <c r="K28" s="3"/>
      <c r="L28" s="3"/>
      <c r="M28" s="3"/>
      <c r="N28" s="3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2022-04-27T09:17:37Z</dcterms:modified>
</cp:coreProperties>
</file>