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2" yWindow="109" windowWidth="14799" windowHeight="8011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78" i="1" l="1"/>
  <c r="H77" i="1"/>
  <c r="H76" i="1"/>
  <c r="H75" i="1"/>
  <c r="L72" i="1"/>
  <c r="K72" i="1"/>
  <c r="J72" i="1"/>
  <c r="I72" i="1"/>
  <c r="H72" i="1"/>
  <c r="L71" i="1"/>
  <c r="K71" i="1"/>
  <c r="J71" i="1"/>
  <c r="I71" i="1"/>
  <c r="H71" i="1"/>
  <c r="G71" i="1"/>
  <c r="L70" i="1"/>
  <c r="K70" i="1"/>
  <c r="J70" i="1"/>
  <c r="I70" i="1"/>
  <c r="H70" i="1"/>
  <c r="G70" i="1"/>
  <c r="N17" i="1" l="1"/>
  <c r="N16" i="1"/>
  <c r="N15" i="1"/>
  <c r="X12" i="1"/>
  <c r="W12" i="1"/>
  <c r="V12" i="1"/>
  <c r="U12" i="1"/>
  <c r="T12" i="1"/>
  <c r="S12" i="1"/>
  <c r="R12" i="1"/>
  <c r="Q12" i="1"/>
  <c r="P12" i="1"/>
  <c r="O12" i="1"/>
  <c r="N12" i="1"/>
  <c r="N11" i="1"/>
  <c r="O11" i="1"/>
  <c r="P11" i="1"/>
  <c r="Q11" i="1"/>
  <c r="R11" i="1"/>
  <c r="S11" i="1"/>
  <c r="T11" i="1"/>
  <c r="U11" i="1"/>
  <c r="V11" i="1"/>
  <c r="W11" i="1"/>
  <c r="X11" i="1"/>
  <c r="M11" i="1"/>
  <c r="N10" i="1" l="1"/>
  <c r="O10" i="1"/>
  <c r="P10" i="1"/>
  <c r="Q10" i="1"/>
  <c r="R10" i="1"/>
  <c r="S10" i="1"/>
  <c r="T10" i="1"/>
  <c r="U10" i="1"/>
  <c r="V10" i="1"/>
  <c r="W10" i="1"/>
  <c r="X10" i="1"/>
  <c r="M10" i="1"/>
</calcChain>
</file>

<file path=xl/sharedStrings.xml><?xml version="1.0" encoding="utf-8"?>
<sst xmlns="http://schemas.openxmlformats.org/spreadsheetml/2006/main" count="105" uniqueCount="54">
  <si>
    <t>Colony diameter (cm)</t>
    <phoneticPr fontId="2" type="noConversion"/>
  </si>
  <si>
    <t>Rep1</t>
    <phoneticPr fontId="2" type="noConversion"/>
  </si>
  <si>
    <t>Rep2</t>
    <phoneticPr fontId="2" type="noConversion"/>
  </si>
  <si>
    <t>Rep3</t>
    <phoneticPr fontId="2" type="noConversion"/>
  </si>
  <si>
    <t>WT</t>
    <phoneticPr fontId="2" type="noConversion"/>
  </si>
  <si>
    <t>CZP</t>
    <phoneticPr fontId="2" type="noConversion"/>
  </si>
  <si>
    <t>WT</t>
    <phoneticPr fontId="2" type="noConversion"/>
  </si>
  <si>
    <t>BFL</t>
    <phoneticPr fontId="2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</si>
  <si>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2" type="noConversion"/>
  </si>
  <si>
    <r>
      <t>ΔB</t>
    </r>
    <r>
      <rPr>
        <vertAlign val="superscript"/>
        <sz val="11"/>
        <color theme="1"/>
        <rFont val="Times New Roman"/>
        <family val="1"/>
      </rPr>
      <t>N</t>
    </r>
    <phoneticPr fontId="2" type="noConversion"/>
  </si>
  <si>
    <r>
      <t>ΔB</t>
    </r>
    <r>
      <rPr>
        <vertAlign val="superscript"/>
        <sz val="11"/>
        <color theme="1"/>
        <rFont val="Times New Roman"/>
        <family val="1"/>
      </rPr>
      <t>C</t>
    </r>
    <phoneticPr fontId="2" type="noConversion"/>
  </si>
  <si>
    <r>
      <t>ΔB</t>
    </r>
    <r>
      <rPr>
        <vertAlign val="superscript"/>
        <sz val="11"/>
        <color theme="1"/>
        <rFont val="Times New Roman"/>
        <family val="1"/>
      </rPr>
      <t>C1325-1359</t>
    </r>
    <phoneticPr fontId="2" type="noConversion"/>
  </si>
  <si>
    <r>
      <t>ΔB</t>
    </r>
    <r>
      <rPr>
        <vertAlign val="superscript"/>
        <sz val="11"/>
        <color theme="1"/>
        <rFont val="Times New Roman"/>
        <family val="1"/>
      </rPr>
      <t>C1326-1359</t>
    </r>
    <phoneticPr fontId="2" type="noConversion"/>
  </si>
  <si>
    <t>Y1325A</t>
    <phoneticPr fontId="2" type="noConversion"/>
  </si>
  <si>
    <t>Y1325A-Y1341A</t>
    <phoneticPr fontId="2" type="noConversion"/>
  </si>
  <si>
    <t>Y1325A-Y1350A</t>
    <phoneticPr fontId="2" type="noConversion"/>
  </si>
  <si>
    <t>Y1341A-Y1350A</t>
    <phoneticPr fontId="2" type="noConversion"/>
  </si>
  <si>
    <t>Y1325A-Y1341A-Y1350A</t>
    <phoneticPr fontId="2" type="noConversion"/>
  </si>
  <si>
    <t>Rep1</t>
    <phoneticPr fontId="2" type="noConversion"/>
  </si>
  <si>
    <t>Rep2</t>
    <phoneticPr fontId="2" type="noConversion"/>
  </si>
  <si>
    <t>Rep3</t>
    <phoneticPr fontId="2" type="noConversion"/>
  </si>
  <si>
    <t>Average</t>
    <phoneticPr fontId="2" type="noConversion"/>
  </si>
  <si>
    <t>SD</t>
    <phoneticPr fontId="2" type="noConversion"/>
  </si>
  <si>
    <t>p-value</t>
    <phoneticPr fontId="2" type="noConversion"/>
  </si>
  <si>
    <r>
      <t>Δ</t>
    </r>
    <r>
      <rPr>
        <i/>
        <sz val="11"/>
        <color theme="1"/>
        <rFont val="Times New Roman"/>
        <family val="1"/>
      </rPr>
      <t xml:space="preserve">BbCRPA vs </t>
    </r>
    <r>
      <rPr>
        <sz val="11"/>
        <color theme="1"/>
        <rFont val="Times New Roman"/>
        <family val="1"/>
      </rPr>
      <t>Y1325A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</si>
  <si>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 xml:space="preserve">BbCRPA vs </t>
    </r>
    <r>
      <rPr>
        <sz val="11"/>
        <color theme="1"/>
        <rFont val="Times New Roman"/>
        <family val="1"/>
      </rPr>
      <t>Y1341A-Y1350A</t>
    </r>
    <phoneticPr fontId="2" type="noConversion"/>
  </si>
  <si>
    <r>
      <t>ΔB</t>
    </r>
    <r>
      <rPr>
        <vertAlign val="superscript"/>
        <sz val="11"/>
        <color theme="1"/>
        <rFont val="Times New Roman"/>
        <family val="1"/>
      </rPr>
      <t>C</t>
    </r>
    <phoneticPr fontId="2" type="noConversion"/>
  </si>
  <si>
    <r>
      <t xml:space="preserve">Y1325A </t>
    </r>
    <r>
      <rPr>
        <i/>
        <sz val="11"/>
        <color theme="1"/>
        <rFont val="Times New Roman"/>
        <family val="1"/>
      </rPr>
      <t xml:space="preserve">vs </t>
    </r>
    <r>
      <rPr>
        <sz val="11"/>
        <color theme="1"/>
        <rFont val="Times New Roman"/>
        <family val="1"/>
      </rPr>
      <t>Y1341A-Y1350A</t>
    </r>
    <phoneticPr fontId="2" type="noConversion"/>
  </si>
  <si>
    <r>
      <t>ΔB</t>
    </r>
    <r>
      <rPr>
        <vertAlign val="superscript"/>
        <sz val="11"/>
        <color theme="1"/>
        <rFont val="Times New Roman"/>
        <family val="1"/>
      </rPr>
      <t>C1325-1359</t>
    </r>
    <phoneticPr fontId="2" type="noConversion"/>
  </si>
  <si>
    <r>
      <t>ΔB</t>
    </r>
    <r>
      <rPr>
        <vertAlign val="superscript"/>
        <sz val="11"/>
        <color theme="1"/>
        <rFont val="Times New Roman"/>
        <family val="1"/>
      </rPr>
      <t>C1326-1359</t>
    </r>
    <phoneticPr fontId="2" type="noConversion"/>
  </si>
  <si>
    <t>CZP</t>
    <phoneticPr fontId="2" type="noConversion"/>
  </si>
  <si>
    <t>Y1341A-Y1350A</t>
    <phoneticPr fontId="2" type="noConversion"/>
  </si>
  <si>
    <t>Y1325A-Y1341A-Y1350A</t>
    <phoneticPr fontId="2" type="noConversion"/>
  </si>
  <si>
    <t>CZA</t>
  </si>
  <si>
    <t>DFL</t>
    <phoneticPr fontId="2" type="noConversion"/>
  </si>
  <si>
    <r>
      <t>B</t>
    </r>
    <r>
      <rPr>
        <vertAlign val="super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>-D</t>
    </r>
    <r>
      <rPr>
        <vertAlign val="superscript"/>
        <sz val="11"/>
        <color theme="1"/>
        <rFont val="Times New Roman"/>
        <family val="1"/>
      </rPr>
      <t>TMD</t>
    </r>
    <r>
      <rPr>
        <sz val="11"/>
        <color theme="1"/>
        <rFont val="Times New Roman"/>
        <family val="1"/>
      </rPr>
      <t>-D</t>
    </r>
    <r>
      <rPr>
        <vertAlign val="superscript"/>
        <sz val="11"/>
        <color theme="1"/>
        <rFont val="Times New Roman"/>
        <family val="1"/>
      </rPr>
      <t>C</t>
    </r>
    <phoneticPr fontId="2" type="noConversion"/>
  </si>
  <si>
    <t>BFL</t>
    <phoneticPr fontId="2" type="noConversion"/>
  </si>
  <si>
    <t xml:space="preserve">Figure 4-figure supplement 1B </t>
    <phoneticPr fontId="2" type="noConversion"/>
  </si>
  <si>
    <t>CZP supplemented with FK506 normalized to growth at CZP</t>
  </si>
  <si>
    <t>CZP+FK506</t>
  </si>
  <si>
    <t>CZA+FK506</t>
  </si>
  <si>
    <t>CZA supplemented with FK506 normalized to growth at CZA</t>
  </si>
  <si>
    <t>Figure 4-figure supplement 1D</t>
    <phoneticPr fontId="2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</si>
  <si>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2" type="noConversion"/>
  </si>
  <si>
    <r>
      <t>D</t>
    </r>
    <r>
      <rPr>
        <vertAlign val="super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>-D</t>
    </r>
    <r>
      <rPr>
        <vertAlign val="superscript"/>
        <sz val="11"/>
        <color theme="1"/>
        <rFont val="Times New Roman"/>
        <family val="1"/>
      </rPr>
      <t>TMD</t>
    </r>
    <r>
      <rPr>
        <sz val="11"/>
        <color theme="1"/>
        <rFont val="Times New Roman"/>
        <family val="1"/>
      </rPr>
      <t>-B</t>
    </r>
    <r>
      <rPr>
        <vertAlign val="superscript"/>
        <sz val="11"/>
        <color theme="1"/>
        <rFont val="Times New Roman"/>
        <family val="1"/>
      </rPr>
      <t>C</t>
    </r>
    <phoneticPr fontId="2" type="noConversion"/>
  </si>
  <si>
    <r>
      <t>B</t>
    </r>
    <r>
      <rPr>
        <vertAlign val="super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>-D</t>
    </r>
    <r>
      <rPr>
        <vertAlign val="superscript"/>
        <sz val="11"/>
        <color theme="1"/>
        <rFont val="Times New Roman"/>
        <family val="1"/>
      </rPr>
      <t>TMD</t>
    </r>
    <r>
      <rPr>
        <sz val="11"/>
        <color theme="1"/>
        <rFont val="Times New Roman"/>
        <family val="1"/>
      </rPr>
      <t>-B</t>
    </r>
    <r>
      <rPr>
        <vertAlign val="superscript"/>
        <sz val="11"/>
        <color theme="1"/>
        <rFont val="Times New Roman"/>
        <family val="1"/>
      </rPr>
      <t>C</t>
    </r>
    <phoneticPr fontId="2" type="noConversion"/>
  </si>
  <si>
    <t>DFL</t>
    <phoneticPr fontId="2" type="noConversion"/>
  </si>
  <si>
    <r>
      <t>D</t>
    </r>
    <r>
      <rPr>
        <vertAlign val="super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>-D</t>
    </r>
    <r>
      <rPr>
        <vertAlign val="superscript"/>
        <sz val="11"/>
        <color theme="1"/>
        <rFont val="Times New Roman"/>
        <family val="1"/>
      </rPr>
      <t>TMD</t>
    </r>
    <r>
      <rPr>
        <sz val="11"/>
        <color theme="1"/>
        <rFont val="Times New Roman"/>
        <family val="1"/>
      </rPr>
      <t>-B</t>
    </r>
    <r>
      <rPr>
        <vertAlign val="superscript"/>
        <sz val="11"/>
        <color theme="1"/>
        <rFont val="Times New Roman"/>
        <family val="1"/>
      </rPr>
      <t>C</t>
    </r>
    <phoneticPr fontId="2" type="noConversion"/>
  </si>
  <si>
    <t>Rep2</t>
    <phoneticPr fontId="2" type="noConversion"/>
  </si>
  <si>
    <t>p-value</t>
    <phoneticPr fontId="2" type="noConversion"/>
  </si>
  <si>
    <r>
      <t>Δ</t>
    </r>
    <r>
      <rPr>
        <i/>
        <sz val="11"/>
        <color theme="1"/>
        <rFont val="Times New Roman"/>
        <family val="1"/>
      </rPr>
      <t xml:space="preserve">BbCRPA vs </t>
    </r>
    <r>
      <rPr>
        <sz val="11"/>
        <color theme="1"/>
        <rFont val="Times New Roman"/>
        <family val="1"/>
      </rPr>
      <t>DFL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</si>
  <si>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>BbCRPA vs</t>
    </r>
    <r>
      <rPr>
        <sz val="11"/>
        <color theme="1"/>
        <rFont val="Times New Roman"/>
        <family val="1"/>
      </rPr>
      <t xml:space="preserve"> B</t>
    </r>
    <r>
      <rPr>
        <vertAlign val="super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>-D</t>
    </r>
    <r>
      <rPr>
        <vertAlign val="superscript"/>
        <sz val="11"/>
        <color theme="1"/>
        <rFont val="Times New Roman"/>
        <family val="1"/>
      </rPr>
      <t>TMD</t>
    </r>
    <r>
      <rPr>
        <sz val="11"/>
        <color theme="1"/>
        <rFont val="Times New Roman"/>
        <family val="1"/>
      </rPr>
      <t>-D</t>
    </r>
    <r>
      <rPr>
        <vertAlign val="superscript"/>
        <sz val="11"/>
        <color theme="1"/>
        <rFont val="Times New Roman"/>
        <family val="1"/>
      </rPr>
      <t>C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</si>
  <si>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>BbCRPA vs</t>
    </r>
    <r>
      <rPr>
        <sz val="11"/>
        <color theme="1"/>
        <rFont val="Times New Roman"/>
        <family val="1"/>
      </rPr>
      <t xml:space="preserve"> D</t>
    </r>
    <r>
      <rPr>
        <vertAlign val="super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>-D</t>
    </r>
    <r>
      <rPr>
        <vertAlign val="superscript"/>
        <sz val="11"/>
        <color theme="1"/>
        <rFont val="Times New Roman"/>
        <family val="1"/>
      </rPr>
      <t>TMD</t>
    </r>
    <r>
      <rPr>
        <sz val="11"/>
        <color theme="1"/>
        <rFont val="Times New Roman"/>
        <family val="1"/>
      </rPr>
      <t>-B</t>
    </r>
    <r>
      <rPr>
        <vertAlign val="superscript"/>
        <sz val="11"/>
        <color theme="1"/>
        <rFont val="Times New Roman"/>
        <family val="1"/>
      </rPr>
      <t>C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</si>
  <si>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>BbCRPA vs</t>
    </r>
    <r>
      <rPr>
        <sz val="11"/>
        <color theme="1"/>
        <rFont val="Times New Roman"/>
        <family val="1"/>
      </rPr>
      <t xml:space="preserve"> B</t>
    </r>
    <r>
      <rPr>
        <vertAlign val="super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>-D</t>
    </r>
    <r>
      <rPr>
        <vertAlign val="superscript"/>
        <sz val="11"/>
        <color theme="1"/>
        <rFont val="Times New Roman"/>
        <family val="1"/>
      </rPr>
      <t>TMD</t>
    </r>
    <r>
      <rPr>
        <sz val="11"/>
        <color theme="1"/>
        <rFont val="Times New Roman"/>
        <family val="1"/>
      </rPr>
      <t>-B</t>
    </r>
    <r>
      <rPr>
        <vertAlign val="superscript"/>
        <sz val="11"/>
        <color theme="1"/>
        <rFont val="Times New Roman"/>
        <family val="1"/>
      </rPr>
      <t>C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</si>
</sst>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 x14ac:knownFonts="1">
    <font>
      <sz val="11"/>
      <color theme="1"/>
      <name val="宋体"/>
      <family val="2"/>
      <scheme val="minor"/>
    </font>
    <font>
      <b/>
      <sz val="12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2"/>
      <scheme val="minor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6" fontId="4" fillId="0" borderId="0" xfId="0" applyNumberFormat="1" applyFont="1" applyAlignment="1">
      <alignment vertical="center"/>
    </xf>
    <xf numFmtId="0" fontId="9" fillId="0" borderId="0" xfId="0" applyFont="1"/>
    <xf numFmtId="0" fontId="10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9"/>
  <sheetViews>
    <sheetView tabSelected="1" zoomScale="90" zoomScaleNormal="90" workbookViewId="0">
      <selection activeCell="J20" sqref="J20"/>
    </sheetView>
  </sheetViews>
  <sheetFormatPr defaultRowHeight="14.55" x14ac:dyDescent="0.25"/>
  <cols>
    <col min="4" max="4" width="24.5546875" customWidth="1"/>
    <col min="5" max="5" width="13.33203125" customWidth="1"/>
    <col min="6" max="6" width="16.88671875" customWidth="1"/>
    <col min="9" max="9" width="12" customWidth="1"/>
    <col min="10" max="10" width="12.109375" customWidth="1"/>
    <col min="11" max="11" width="11.109375" customWidth="1"/>
    <col min="15" max="15" width="10.21875" customWidth="1"/>
    <col min="16" max="16" width="13.109375" bestFit="1" customWidth="1"/>
    <col min="17" max="17" width="12.109375" bestFit="1" customWidth="1"/>
    <col min="18" max="18" width="11.5546875" customWidth="1"/>
    <col min="19" max="19" width="10.88671875" customWidth="1"/>
    <col min="21" max="21" width="16.88671875" customWidth="1"/>
    <col min="22" max="22" width="16.77734375" customWidth="1"/>
    <col min="23" max="23" width="17.44140625" customWidth="1"/>
    <col min="24" max="24" width="27" customWidth="1"/>
    <col min="25" max="25" width="17.88671875" customWidth="1"/>
  </cols>
  <sheetData>
    <row r="2" spans="2:24" ht="15.75" x14ac:dyDescent="0.3">
      <c r="B2" s="1" t="s">
        <v>37</v>
      </c>
      <c r="C2" s="1"/>
    </row>
    <row r="4" spans="2:24" ht="16.350000000000001" x14ac:dyDescent="0.3">
      <c r="B4" s="2" t="s">
        <v>0</v>
      </c>
      <c r="C4" s="3"/>
      <c r="D4" s="3"/>
      <c r="E4" s="3"/>
      <c r="F4" s="3" t="s">
        <v>1</v>
      </c>
      <c r="G4" s="3" t="s">
        <v>2</v>
      </c>
      <c r="H4" s="3" t="s">
        <v>3</v>
      </c>
      <c r="J4" s="4" t="s">
        <v>38</v>
      </c>
      <c r="K4" s="5"/>
      <c r="L4" s="5"/>
      <c r="M4" s="5"/>
    </row>
    <row r="5" spans="2:24" x14ac:dyDescent="0.25">
      <c r="B5" s="3"/>
      <c r="C5" s="3"/>
      <c r="D5" s="3" t="s">
        <v>4</v>
      </c>
      <c r="E5" s="3" t="s">
        <v>39</v>
      </c>
      <c r="F5" s="6">
        <v>1.75</v>
      </c>
      <c r="G5" s="3">
        <v>1.8</v>
      </c>
      <c r="H5" s="3">
        <v>1.75</v>
      </c>
    </row>
    <row r="6" spans="2:24" ht="16.95" x14ac:dyDescent="0.25">
      <c r="B6" s="3"/>
      <c r="C6" s="3"/>
      <c r="D6" s="3"/>
      <c r="E6" s="3" t="s">
        <v>5</v>
      </c>
      <c r="F6" s="6">
        <v>3.4</v>
      </c>
      <c r="G6" s="3">
        <v>3.45</v>
      </c>
      <c r="H6" s="3">
        <v>3.4</v>
      </c>
      <c r="M6" s="3" t="s">
        <v>6</v>
      </c>
      <c r="N6" s="3" t="s">
        <v>7</v>
      </c>
      <c r="O6" s="3" t="s">
        <v>8</v>
      </c>
      <c r="P6" s="3" t="s">
        <v>9</v>
      </c>
      <c r="Q6" s="3" t="s">
        <v>10</v>
      </c>
      <c r="R6" s="3" t="s">
        <v>11</v>
      </c>
      <c r="S6" s="3" t="s">
        <v>12</v>
      </c>
      <c r="T6" s="3" t="s">
        <v>13</v>
      </c>
      <c r="U6" s="3" t="s">
        <v>14</v>
      </c>
      <c r="V6" s="3" t="s">
        <v>15</v>
      </c>
      <c r="W6" s="3" t="s">
        <v>16</v>
      </c>
      <c r="X6" s="3" t="s">
        <v>17</v>
      </c>
    </row>
    <row r="7" spans="2:24" x14ac:dyDescent="0.25">
      <c r="B7" s="3"/>
      <c r="D7" s="3"/>
      <c r="E7" s="3"/>
      <c r="F7" s="3"/>
      <c r="G7" s="3"/>
      <c r="H7" s="3"/>
      <c r="L7" s="3" t="s">
        <v>18</v>
      </c>
      <c r="M7" s="3">
        <v>0.51470588235294124</v>
      </c>
      <c r="N7" s="3">
        <v>0.51470588235294124</v>
      </c>
      <c r="O7" s="3">
        <v>0.40625</v>
      </c>
      <c r="P7" s="3">
        <v>0.4</v>
      </c>
      <c r="Q7" s="3">
        <v>0.40625</v>
      </c>
      <c r="R7" s="3">
        <v>0.41538461538461541</v>
      </c>
      <c r="S7" s="3">
        <v>0.51428571428571435</v>
      </c>
      <c r="T7" s="3">
        <v>0.44117647058823528</v>
      </c>
      <c r="U7" s="3">
        <v>0.4</v>
      </c>
      <c r="V7" s="3">
        <v>0.4</v>
      </c>
      <c r="W7" s="3">
        <v>0.43478260869565216</v>
      </c>
      <c r="X7" s="3">
        <v>0.40625</v>
      </c>
    </row>
    <row r="8" spans="2:24" x14ac:dyDescent="0.25">
      <c r="D8" s="3" t="s">
        <v>7</v>
      </c>
      <c r="E8" s="3" t="s">
        <v>39</v>
      </c>
      <c r="F8" s="6">
        <v>1.75</v>
      </c>
      <c r="G8" s="3">
        <v>1.8</v>
      </c>
      <c r="H8" s="3">
        <v>1.7</v>
      </c>
      <c r="L8" s="3" t="s">
        <v>19</v>
      </c>
      <c r="M8" s="3">
        <v>0.52173913043478259</v>
      </c>
      <c r="N8" s="3">
        <v>0.52941176470588236</v>
      </c>
      <c r="O8" s="3">
        <v>0.38461538461538464</v>
      </c>
      <c r="P8" s="3">
        <v>0.39393939393939398</v>
      </c>
      <c r="Q8" s="3">
        <v>0.38461538461538464</v>
      </c>
      <c r="R8" s="3">
        <v>0.39393939393939398</v>
      </c>
      <c r="S8" s="3">
        <v>0.50724637681159412</v>
      </c>
      <c r="T8" s="3">
        <v>0.46376811594202899</v>
      </c>
      <c r="U8" s="3">
        <v>0.40625</v>
      </c>
      <c r="V8" s="3">
        <v>0.38461538461538464</v>
      </c>
      <c r="W8" s="3">
        <v>0.44117647058823528</v>
      </c>
      <c r="X8" s="3">
        <v>0.43076923076923074</v>
      </c>
    </row>
    <row r="9" spans="2:24" x14ac:dyDescent="0.25">
      <c r="D9" s="3"/>
      <c r="E9" s="3" t="s">
        <v>5</v>
      </c>
      <c r="F9" s="6">
        <v>3.4</v>
      </c>
      <c r="G9" s="3">
        <v>3.4</v>
      </c>
      <c r="H9" s="3">
        <v>3.45</v>
      </c>
      <c r="L9" s="3" t="s">
        <v>20</v>
      </c>
      <c r="M9" s="3">
        <v>0.51470588235294124</v>
      </c>
      <c r="N9" s="3">
        <v>0.49275362318840576</v>
      </c>
      <c r="O9" s="3">
        <v>0.4</v>
      </c>
      <c r="P9" s="3">
        <v>0.37878787878787878</v>
      </c>
      <c r="Q9" s="3">
        <v>0.40625</v>
      </c>
      <c r="R9" s="3">
        <v>0.4</v>
      </c>
      <c r="S9" s="3">
        <v>0.50724637681159412</v>
      </c>
      <c r="T9" s="3">
        <v>0.45588235294117652</v>
      </c>
      <c r="U9" s="3">
        <v>0.38461538461538464</v>
      </c>
      <c r="V9" s="3">
        <v>0.40625</v>
      </c>
      <c r="W9" s="3">
        <v>0.44927536231884058</v>
      </c>
      <c r="X9" s="3">
        <v>0.421875</v>
      </c>
    </row>
    <row r="10" spans="2:24" x14ac:dyDescent="0.25">
      <c r="F10" s="3"/>
      <c r="G10" s="3"/>
      <c r="H10" s="3"/>
      <c r="L10" s="7" t="s">
        <v>21</v>
      </c>
      <c r="M10" s="3">
        <f>AVERAGE(M7:M9)</f>
        <v>0.51705029838022165</v>
      </c>
      <c r="N10" s="3">
        <f t="shared" ref="N10:X10" si="0">AVERAGE(N7:N9)</f>
        <v>0.51229042341574316</v>
      </c>
      <c r="O10" s="3">
        <f t="shared" si="0"/>
        <v>0.39695512820512818</v>
      </c>
      <c r="P10" s="3">
        <f t="shared" si="0"/>
        <v>0.39090909090909093</v>
      </c>
      <c r="Q10" s="3">
        <f t="shared" si="0"/>
        <v>0.39903846153846151</v>
      </c>
      <c r="R10" s="3">
        <f t="shared" si="0"/>
        <v>0.40310800310800315</v>
      </c>
      <c r="S10" s="3">
        <f t="shared" si="0"/>
        <v>0.5095928226363009</v>
      </c>
      <c r="T10" s="3">
        <f t="shared" si="0"/>
        <v>0.45360897982381365</v>
      </c>
      <c r="U10" s="3">
        <f t="shared" si="0"/>
        <v>0.39695512820512824</v>
      </c>
      <c r="V10" s="3">
        <f t="shared" si="0"/>
        <v>0.39695512820512824</v>
      </c>
      <c r="W10" s="3">
        <f t="shared" si="0"/>
        <v>0.44174481386757597</v>
      </c>
      <c r="X10" s="3">
        <f t="shared" si="0"/>
        <v>0.41963141025641026</v>
      </c>
    </row>
    <row r="11" spans="2:24" x14ac:dyDescent="0.25">
      <c r="D11" s="3" t="s">
        <v>8</v>
      </c>
      <c r="E11" s="3" t="s">
        <v>39</v>
      </c>
      <c r="F11" s="3">
        <v>1.3</v>
      </c>
      <c r="G11" s="3">
        <v>1.25</v>
      </c>
      <c r="H11" s="3">
        <v>1.3</v>
      </c>
      <c r="L11" s="3" t="s">
        <v>22</v>
      </c>
      <c r="M11" s="3">
        <f>STDEV(M7:M9)</f>
        <v>4.060647673328528E-3</v>
      </c>
      <c r="N11" s="3">
        <f t="shared" ref="N11:X11" si="1">STDEV(N7:N9)</f>
        <v>1.8448053184192716E-2</v>
      </c>
      <c r="O11" s="3">
        <f t="shared" si="1"/>
        <v>1.1134072879924187E-2</v>
      </c>
      <c r="P11" s="3">
        <f t="shared" si="1"/>
        <v>1.09259129559515E-2</v>
      </c>
      <c r="Q11" s="3">
        <f t="shared" si="1"/>
        <v>1.2490751016121699E-2</v>
      </c>
      <c r="R11" s="3">
        <f t="shared" si="1"/>
        <v>1.1055276712871733E-2</v>
      </c>
      <c r="S11" s="3">
        <f t="shared" si="1"/>
        <v>4.0641633855999304E-3</v>
      </c>
      <c r="T11" s="3">
        <f t="shared" si="1"/>
        <v>1.1466114378723009E-2</v>
      </c>
      <c r="U11" s="3">
        <f t="shared" si="1"/>
        <v>1.1134072879924187E-2</v>
      </c>
      <c r="V11" s="3">
        <f t="shared" si="1"/>
        <v>1.1134072879924189E-2</v>
      </c>
      <c r="W11" s="3">
        <f t="shared" si="1"/>
        <v>7.2630735544939274E-3</v>
      </c>
      <c r="X11" s="3">
        <f t="shared" si="1"/>
        <v>1.2412632298664683E-2</v>
      </c>
    </row>
    <row r="12" spans="2:24" x14ac:dyDescent="0.25">
      <c r="D12" s="3"/>
      <c r="E12" s="3" t="s">
        <v>5</v>
      </c>
      <c r="F12" s="3">
        <v>3.2</v>
      </c>
      <c r="G12" s="3">
        <v>3.25</v>
      </c>
      <c r="H12" s="3">
        <v>3.25</v>
      </c>
      <c r="L12" s="3" t="s">
        <v>23</v>
      </c>
      <c r="M12" s="3"/>
      <c r="N12" s="3">
        <f>_xlfn.T.TEST(M7:M9,N7:N9,2,2)</f>
        <v>0.68503666841546673</v>
      </c>
      <c r="O12" s="3">
        <f>_xlfn.T.TEST(M7:M9,O7:O9,2,2)</f>
        <v>6.1879853719331104E-5</v>
      </c>
      <c r="P12" s="3">
        <f>_xlfn.T.TEST(M7:M9,P7:P9,2,2)</f>
        <v>4.7697575291072038E-5</v>
      </c>
      <c r="Q12" s="3">
        <f>_xlfn.T.TEST(M7:M9,Q7:Q9,2,2)</f>
        <v>9.953199044279922E-5</v>
      </c>
      <c r="R12" s="3">
        <f>_xlfn.T.TEST(M7:M9,R7:R9,2,2)</f>
        <v>7.4324259983718109E-5</v>
      </c>
      <c r="S12" s="3">
        <f>_xlfn.T.TEST(M7:M9,S7:S9,2,2)</f>
        <v>8.7810420853960805E-2</v>
      </c>
      <c r="T12" s="3">
        <f>_xlfn.T.TEST(M7:M9,T7:T9,2,2)</f>
        <v>8.3184166019337083E-4</v>
      </c>
      <c r="U12" s="3">
        <f>_xlfn.T.TEST(M7:M9,U7:U9,2,2)</f>
        <v>6.1879853719331213E-5</v>
      </c>
      <c r="V12" s="3">
        <f>_xlfn.T.TEST(M7:M9,V7:V9,2,2)</f>
        <v>6.1879853719331213E-5</v>
      </c>
      <c r="W12" s="3">
        <f>_xlfn.T.TEST(M7:M9,W7:W9,2,2)</f>
        <v>9.67469814628544E-5</v>
      </c>
      <c r="X12" s="3">
        <f>_xlfn.T.TEST(M7:M9,X7:X9,2,2)</f>
        <v>2.0699195872462978E-4</v>
      </c>
    </row>
    <row r="13" spans="2:24" x14ac:dyDescent="0.25">
      <c r="F13" s="3"/>
      <c r="G13" s="3"/>
      <c r="H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2:24" ht="16.95" x14ac:dyDescent="0.25">
      <c r="D14" s="3" t="s">
        <v>9</v>
      </c>
      <c r="E14" s="3" t="s">
        <v>39</v>
      </c>
      <c r="F14" s="6">
        <v>1.3</v>
      </c>
      <c r="G14" s="3">
        <v>1.3</v>
      </c>
      <c r="H14" s="3">
        <v>1.25</v>
      </c>
      <c r="M14" s="3"/>
      <c r="N14" s="3" t="s">
        <v>23</v>
      </c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2:24" x14ac:dyDescent="0.25">
      <c r="D15" s="3"/>
      <c r="E15" s="3" t="s">
        <v>5</v>
      </c>
      <c r="F15" s="6">
        <v>3.25</v>
      </c>
      <c r="G15" s="3">
        <v>3.3</v>
      </c>
      <c r="H15" s="3">
        <v>3.3</v>
      </c>
      <c r="K15" s="3" t="s">
        <v>24</v>
      </c>
      <c r="M15" s="3"/>
      <c r="N15" s="3">
        <f>_xlfn.T.TEST(O7:O9,T7:T9,2,2)</f>
        <v>3.5679071887902195E-3</v>
      </c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2:24" x14ac:dyDescent="0.25">
      <c r="F16" s="3"/>
      <c r="G16" s="3"/>
      <c r="H16" s="3"/>
      <c r="K16" s="3" t="s">
        <v>25</v>
      </c>
      <c r="M16" s="3"/>
      <c r="N16" s="3">
        <f>_xlfn.T.TEST(O7:O9,W7:W9,2,2)</f>
        <v>4.2973184839870089E-3</v>
      </c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4:24" ht="16.95" x14ac:dyDescent="0.25">
      <c r="D17" s="3" t="s">
        <v>26</v>
      </c>
      <c r="E17" s="3" t="s">
        <v>39</v>
      </c>
      <c r="F17" s="6">
        <v>1.3</v>
      </c>
      <c r="G17" s="3">
        <v>1.25</v>
      </c>
      <c r="H17" s="3">
        <v>1.3</v>
      </c>
      <c r="K17" s="3" t="s">
        <v>27</v>
      </c>
      <c r="M17" s="3"/>
      <c r="N17" s="3">
        <f>_xlfn.T.TEST(T7:T9,W7:W9,2,2)</f>
        <v>0.20458910043618336</v>
      </c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4:24" x14ac:dyDescent="0.25">
      <c r="D18" s="3"/>
      <c r="E18" s="3" t="s">
        <v>5</v>
      </c>
      <c r="F18" s="6">
        <v>3.2</v>
      </c>
      <c r="G18" s="3">
        <v>3.25</v>
      </c>
      <c r="H18" s="3">
        <v>3.2</v>
      </c>
    </row>
    <row r="19" spans="4:24" x14ac:dyDescent="0.25">
      <c r="F19" s="3"/>
      <c r="G19" s="3"/>
      <c r="H19" s="3"/>
    </row>
    <row r="20" spans="4:24" ht="16.95" x14ac:dyDescent="0.25">
      <c r="D20" s="3" t="s">
        <v>28</v>
      </c>
      <c r="E20" s="3" t="s">
        <v>39</v>
      </c>
      <c r="F20" s="3">
        <v>1.35</v>
      </c>
      <c r="G20" s="3">
        <v>1.3</v>
      </c>
      <c r="H20" s="3">
        <v>1.3</v>
      </c>
      <c r="M20" s="3"/>
      <c r="N20" s="3"/>
    </row>
    <row r="21" spans="4:24" x14ac:dyDescent="0.25">
      <c r="D21" s="3"/>
      <c r="E21" s="3" t="s">
        <v>5</v>
      </c>
      <c r="F21" s="3">
        <v>3.25</v>
      </c>
      <c r="G21" s="3">
        <v>3.3</v>
      </c>
      <c r="H21" s="3">
        <v>3.25</v>
      </c>
      <c r="M21" s="3"/>
      <c r="N21" s="3"/>
    </row>
    <row r="22" spans="4:24" x14ac:dyDescent="0.25">
      <c r="F22" s="3"/>
      <c r="G22" s="3"/>
      <c r="H22" s="3"/>
      <c r="M22" s="3"/>
      <c r="N22" s="3"/>
    </row>
    <row r="23" spans="4:24" ht="16.95" x14ac:dyDescent="0.25">
      <c r="D23" s="3" t="s">
        <v>29</v>
      </c>
      <c r="E23" s="3" t="s">
        <v>39</v>
      </c>
      <c r="F23" s="6">
        <v>1.8</v>
      </c>
      <c r="G23" s="3">
        <v>1.75</v>
      </c>
      <c r="H23" s="3">
        <v>1.75</v>
      </c>
      <c r="M23" s="3"/>
      <c r="N23" s="3"/>
    </row>
    <row r="24" spans="4:24" x14ac:dyDescent="0.25">
      <c r="D24" s="3"/>
      <c r="E24" s="3" t="s">
        <v>5</v>
      </c>
      <c r="F24" s="6">
        <v>3.5</v>
      </c>
      <c r="G24" s="3">
        <v>3.45</v>
      </c>
      <c r="H24" s="3">
        <v>3.45</v>
      </c>
      <c r="M24" s="3"/>
      <c r="N24" s="3"/>
    </row>
    <row r="25" spans="4:24" x14ac:dyDescent="0.25">
      <c r="F25" s="3"/>
      <c r="G25" s="3"/>
      <c r="H25" s="3"/>
      <c r="M25" s="3"/>
      <c r="N25" s="3"/>
    </row>
    <row r="26" spans="4:24" x14ac:dyDescent="0.25">
      <c r="D26" s="3" t="s">
        <v>13</v>
      </c>
      <c r="E26" s="3" t="s">
        <v>39</v>
      </c>
      <c r="F26" s="3">
        <v>1.5</v>
      </c>
      <c r="G26" s="3">
        <v>1.6</v>
      </c>
      <c r="H26" s="3">
        <v>1.55</v>
      </c>
      <c r="M26" s="3"/>
      <c r="N26" s="3"/>
    </row>
    <row r="27" spans="4:24" x14ac:dyDescent="0.25">
      <c r="D27" s="3"/>
      <c r="E27" s="3" t="s">
        <v>5</v>
      </c>
      <c r="F27" s="3">
        <v>3.4</v>
      </c>
      <c r="G27" s="3">
        <v>3.45</v>
      </c>
      <c r="H27" s="3">
        <v>3.4</v>
      </c>
      <c r="M27" s="3"/>
      <c r="N27" s="3"/>
    </row>
    <row r="28" spans="4:24" x14ac:dyDescent="0.25">
      <c r="F28" s="3"/>
      <c r="G28" s="3"/>
      <c r="H28" s="3"/>
      <c r="M28" s="3"/>
      <c r="N28" s="3"/>
    </row>
    <row r="29" spans="4:24" x14ac:dyDescent="0.25">
      <c r="D29" s="3" t="s">
        <v>14</v>
      </c>
      <c r="E29" s="3" t="s">
        <v>39</v>
      </c>
      <c r="F29" s="3">
        <v>1.3</v>
      </c>
      <c r="G29" s="3">
        <v>1.3</v>
      </c>
      <c r="H29" s="3">
        <v>1.25</v>
      </c>
      <c r="M29" s="3"/>
      <c r="N29" s="3"/>
    </row>
    <row r="30" spans="4:24" x14ac:dyDescent="0.25">
      <c r="D30" s="3"/>
      <c r="E30" s="3" t="s">
        <v>30</v>
      </c>
      <c r="F30" s="3">
        <v>3.25</v>
      </c>
      <c r="G30" s="3">
        <v>3.2</v>
      </c>
      <c r="H30" s="3">
        <v>3.25</v>
      </c>
      <c r="M30" s="3"/>
      <c r="N30" s="3"/>
    </row>
    <row r="31" spans="4:24" x14ac:dyDescent="0.25">
      <c r="F31" s="3"/>
      <c r="G31" s="3"/>
      <c r="H31" s="3"/>
      <c r="M31" s="3"/>
      <c r="N31" s="3"/>
    </row>
    <row r="32" spans="4:24" x14ac:dyDescent="0.25">
      <c r="D32" s="3" t="s">
        <v>15</v>
      </c>
      <c r="E32" s="3" t="s">
        <v>39</v>
      </c>
      <c r="F32" s="3">
        <v>1.3</v>
      </c>
      <c r="G32" s="3">
        <v>1.25</v>
      </c>
      <c r="H32" s="3">
        <v>1.3</v>
      </c>
    </row>
    <row r="33" spans="2:10" x14ac:dyDescent="0.25">
      <c r="D33" s="3"/>
      <c r="E33" s="3" t="s">
        <v>5</v>
      </c>
      <c r="F33" s="3">
        <v>3.25</v>
      </c>
      <c r="G33" s="3">
        <v>3.25</v>
      </c>
      <c r="H33" s="3">
        <v>3.2</v>
      </c>
    </row>
    <row r="34" spans="2:10" x14ac:dyDescent="0.25">
      <c r="F34" s="3"/>
      <c r="G34" s="3"/>
      <c r="H34" s="3"/>
    </row>
    <row r="35" spans="2:10" x14ac:dyDescent="0.25">
      <c r="D35" s="3" t="s">
        <v>31</v>
      </c>
      <c r="E35" s="3" t="s">
        <v>39</v>
      </c>
      <c r="F35" s="3">
        <v>1.5</v>
      </c>
      <c r="G35" s="3">
        <v>1.5</v>
      </c>
      <c r="H35" s="3">
        <v>1.55</v>
      </c>
    </row>
    <row r="36" spans="2:10" x14ac:dyDescent="0.25">
      <c r="D36" s="3"/>
      <c r="E36" s="3" t="s">
        <v>5</v>
      </c>
      <c r="F36" s="3">
        <v>3.45</v>
      </c>
      <c r="G36" s="3">
        <v>3.4</v>
      </c>
      <c r="H36" s="3">
        <v>3.45</v>
      </c>
    </row>
    <row r="37" spans="2:10" x14ac:dyDescent="0.25">
      <c r="F37" s="3"/>
      <c r="G37" s="3"/>
      <c r="H37" s="3"/>
    </row>
    <row r="38" spans="2:10" x14ac:dyDescent="0.25">
      <c r="D38" s="3" t="s">
        <v>32</v>
      </c>
      <c r="E38" s="3" t="s">
        <v>39</v>
      </c>
      <c r="F38" s="3">
        <v>1.3</v>
      </c>
      <c r="G38" s="3">
        <v>1.4</v>
      </c>
      <c r="H38" s="3">
        <v>1.35</v>
      </c>
    </row>
    <row r="39" spans="2:10" x14ac:dyDescent="0.25">
      <c r="D39" s="3"/>
      <c r="E39" s="3" t="s">
        <v>5</v>
      </c>
      <c r="F39" s="3">
        <v>3.2</v>
      </c>
      <c r="G39" s="3">
        <v>3.25</v>
      </c>
      <c r="H39" s="3">
        <v>3.2</v>
      </c>
    </row>
    <row r="41" spans="2:10" ht="15.75" x14ac:dyDescent="0.3">
      <c r="B41" s="1"/>
    </row>
    <row r="43" spans="2:10" ht="15.75" x14ac:dyDescent="0.3">
      <c r="C43" s="1" t="s">
        <v>42</v>
      </c>
      <c r="D43" s="1"/>
      <c r="E43" s="1"/>
    </row>
    <row r="45" spans="2:10" ht="15.75" x14ac:dyDescent="0.3">
      <c r="C45" s="3"/>
      <c r="D45" s="2" t="s">
        <v>0</v>
      </c>
      <c r="E45" s="3"/>
      <c r="F45" s="3"/>
      <c r="G45" s="3"/>
      <c r="H45" s="3" t="s">
        <v>1</v>
      </c>
      <c r="I45" s="3" t="s">
        <v>2</v>
      </c>
      <c r="J45" s="3" t="s">
        <v>3</v>
      </c>
    </row>
    <row r="46" spans="2:10" x14ac:dyDescent="0.25">
      <c r="C46" s="3"/>
      <c r="D46" s="3"/>
      <c r="E46" s="3"/>
      <c r="F46" s="3" t="s">
        <v>36</v>
      </c>
      <c r="G46" s="3" t="s">
        <v>40</v>
      </c>
      <c r="H46" s="3">
        <v>1.85</v>
      </c>
      <c r="I46" s="3">
        <v>1.9</v>
      </c>
      <c r="J46" s="3">
        <v>1.8</v>
      </c>
    </row>
    <row r="47" spans="2:10" x14ac:dyDescent="0.25">
      <c r="C47" s="8"/>
      <c r="D47" s="3"/>
      <c r="E47" s="3"/>
      <c r="F47" s="3"/>
      <c r="G47" s="3" t="s">
        <v>33</v>
      </c>
      <c r="H47" s="3">
        <v>3.4</v>
      </c>
      <c r="I47" s="3">
        <v>3.45</v>
      </c>
      <c r="J47" s="3">
        <v>3.4</v>
      </c>
    </row>
    <row r="48" spans="2:10" x14ac:dyDescent="0.25">
      <c r="C48" s="8"/>
      <c r="D48" s="3"/>
      <c r="F48" s="3"/>
      <c r="G48" s="3"/>
      <c r="H48" s="3"/>
      <c r="I48" s="3"/>
      <c r="J48" s="3"/>
    </row>
    <row r="49" spans="3:14" x14ac:dyDescent="0.25">
      <c r="C49" s="8"/>
      <c r="F49" s="3" t="s">
        <v>43</v>
      </c>
      <c r="G49" s="3" t="s">
        <v>40</v>
      </c>
      <c r="H49" s="3">
        <v>1</v>
      </c>
      <c r="I49" s="3">
        <v>1</v>
      </c>
      <c r="J49" s="3">
        <v>0.9</v>
      </c>
    </row>
    <row r="50" spans="3:14" x14ac:dyDescent="0.25">
      <c r="C50" s="8"/>
      <c r="F50" s="3"/>
      <c r="G50" s="3" t="s">
        <v>33</v>
      </c>
      <c r="H50" s="3">
        <v>3.45</v>
      </c>
      <c r="I50" s="3">
        <v>3.4</v>
      </c>
      <c r="J50" s="3">
        <v>3.45</v>
      </c>
    </row>
    <row r="51" spans="3:14" x14ac:dyDescent="0.25">
      <c r="C51" s="8"/>
      <c r="H51" s="3"/>
      <c r="I51" s="3"/>
      <c r="J51" s="3"/>
    </row>
    <row r="52" spans="3:14" x14ac:dyDescent="0.25">
      <c r="C52" s="8"/>
      <c r="F52" s="3" t="s">
        <v>34</v>
      </c>
      <c r="G52" s="3" t="s">
        <v>40</v>
      </c>
      <c r="H52" s="3">
        <v>0.95</v>
      </c>
      <c r="I52" s="3">
        <v>0.9</v>
      </c>
      <c r="J52" s="3">
        <v>0.9</v>
      </c>
    </row>
    <row r="53" spans="3:14" x14ac:dyDescent="0.25">
      <c r="C53" s="8"/>
      <c r="F53" s="3"/>
      <c r="G53" s="3" t="s">
        <v>33</v>
      </c>
      <c r="H53" s="3">
        <v>3.4</v>
      </c>
      <c r="I53" s="3">
        <v>3.45</v>
      </c>
      <c r="J53" s="3">
        <v>3.4</v>
      </c>
    </row>
    <row r="54" spans="3:14" x14ac:dyDescent="0.25">
      <c r="C54" s="8"/>
      <c r="H54" s="3"/>
      <c r="I54" s="3"/>
      <c r="J54" s="3"/>
    </row>
    <row r="55" spans="3:14" ht="16.95" x14ac:dyDescent="0.25">
      <c r="C55" s="3"/>
      <c r="F55" s="3" t="s">
        <v>35</v>
      </c>
      <c r="G55" s="3" t="s">
        <v>40</v>
      </c>
      <c r="H55" s="3">
        <v>0.9</v>
      </c>
      <c r="I55" s="3">
        <v>0.9</v>
      </c>
      <c r="J55" s="3">
        <v>1</v>
      </c>
    </row>
    <row r="56" spans="3:14" x14ac:dyDescent="0.25">
      <c r="C56" s="8"/>
      <c r="F56" s="3"/>
      <c r="G56" s="3" t="s">
        <v>33</v>
      </c>
      <c r="H56" s="3">
        <v>3.45</v>
      </c>
      <c r="I56" s="3">
        <v>3.45</v>
      </c>
      <c r="J56" s="3">
        <v>3.4</v>
      </c>
    </row>
    <row r="57" spans="3:14" x14ac:dyDescent="0.25">
      <c r="C57" s="3"/>
      <c r="H57" s="3"/>
      <c r="I57" s="3"/>
      <c r="J57" s="3"/>
      <c r="M57" s="7"/>
      <c r="N57" s="3"/>
    </row>
    <row r="58" spans="3:14" ht="16.95" x14ac:dyDescent="0.25">
      <c r="C58" s="3"/>
      <c r="F58" s="3" t="s">
        <v>44</v>
      </c>
      <c r="G58" s="3" t="s">
        <v>40</v>
      </c>
      <c r="H58" s="3">
        <v>1</v>
      </c>
      <c r="I58" s="3">
        <v>1</v>
      </c>
      <c r="J58" s="3">
        <v>0.9</v>
      </c>
    </row>
    <row r="59" spans="3:14" x14ac:dyDescent="0.25">
      <c r="C59" s="3"/>
      <c r="F59" s="3"/>
      <c r="G59" s="3" t="s">
        <v>33</v>
      </c>
      <c r="H59" s="3">
        <v>3.4</v>
      </c>
      <c r="I59" s="3">
        <v>3.45</v>
      </c>
      <c r="J59" s="3">
        <v>3.4</v>
      </c>
    </row>
    <row r="60" spans="3:14" x14ac:dyDescent="0.25">
      <c r="C60" s="3"/>
      <c r="H60" s="3"/>
      <c r="I60" s="3"/>
      <c r="J60" s="3"/>
    </row>
    <row r="61" spans="3:14" ht="16.95" x14ac:dyDescent="0.25">
      <c r="F61" s="3" t="s">
        <v>45</v>
      </c>
      <c r="G61" s="3" t="s">
        <v>40</v>
      </c>
      <c r="H61" s="3">
        <v>1.3</v>
      </c>
      <c r="I61" s="3">
        <v>1.4</v>
      </c>
      <c r="J61" s="3">
        <v>1.35</v>
      </c>
    </row>
    <row r="62" spans="3:14" x14ac:dyDescent="0.25">
      <c r="F62" s="3"/>
      <c r="G62" s="3" t="s">
        <v>33</v>
      </c>
      <c r="H62" s="3">
        <v>3.4</v>
      </c>
      <c r="I62" s="3">
        <v>3.4</v>
      </c>
      <c r="J62" s="3">
        <v>3.45</v>
      </c>
    </row>
    <row r="64" spans="3:14" ht="16.350000000000001" x14ac:dyDescent="0.3">
      <c r="D64" s="4" t="s">
        <v>41</v>
      </c>
      <c r="E64" s="5"/>
      <c r="F64" s="5"/>
      <c r="G64" s="5"/>
    </row>
    <row r="66" spans="5:12" ht="16.95" x14ac:dyDescent="0.25">
      <c r="F66" s="3"/>
      <c r="G66" s="3" t="s">
        <v>36</v>
      </c>
      <c r="H66" s="3" t="s">
        <v>8</v>
      </c>
      <c r="I66" s="3" t="s">
        <v>46</v>
      </c>
      <c r="J66" s="3" t="s">
        <v>35</v>
      </c>
      <c r="K66" s="3" t="s">
        <v>47</v>
      </c>
      <c r="L66" s="3" t="s">
        <v>45</v>
      </c>
    </row>
    <row r="67" spans="5:12" x14ac:dyDescent="0.25">
      <c r="F67" s="3" t="s">
        <v>1</v>
      </c>
      <c r="G67" s="3">
        <v>0.54411764705882359</v>
      </c>
      <c r="H67" s="3">
        <v>0.28985507246376813</v>
      </c>
      <c r="I67" s="3">
        <v>0.27941176470588236</v>
      </c>
      <c r="J67" s="3">
        <v>0.2608695652173913</v>
      </c>
      <c r="K67" s="3">
        <v>0.29411764705882354</v>
      </c>
      <c r="L67" s="3">
        <v>0.38235294117647062</v>
      </c>
    </row>
    <row r="68" spans="5:12" x14ac:dyDescent="0.25">
      <c r="F68" s="3" t="s">
        <v>48</v>
      </c>
      <c r="G68" s="3">
        <v>0.55072463768115931</v>
      </c>
      <c r="H68" s="3">
        <v>0.29411764705882354</v>
      </c>
      <c r="I68" s="3">
        <v>0.2608695652173913</v>
      </c>
      <c r="J68" s="3">
        <v>0.2608695652173913</v>
      </c>
      <c r="K68" s="3">
        <v>0.28985507246376813</v>
      </c>
      <c r="L68" s="3">
        <v>0.41176470588235292</v>
      </c>
    </row>
    <row r="69" spans="5:12" x14ac:dyDescent="0.25">
      <c r="F69" s="3" t="s">
        <v>3</v>
      </c>
      <c r="G69" s="3">
        <v>0.52941176470588236</v>
      </c>
      <c r="H69" s="3">
        <v>0.2608695652173913</v>
      </c>
      <c r="I69" s="3">
        <v>0.26470588235294118</v>
      </c>
      <c r="J69" s="3">
        <v>0.29411764705882354</v>
      </c>
      <c r="K69" s="3">
        <v>0.26470588235294118</v>
      </c>
      <c r="L69" s="3">
        <v>0.39130434782608697</v>
      </c>
    </row>
    <row r="70" spans="5:12" x14ac:dyDescent="0.25">
      <c r="F70" s="7" t="s">
        <v>21</v>
      </c>
      <c r="G70" s="3">
        <f>AVERAGE(G67:G69)</f>
        <v>0.54141801648195509</v>
      </c>
      <c r="H70" s="3">
        <f t="shared" ref="H70:L70" si="2">AVERAGE(H67:H69)</f>
        <v>0.28161409491332767</v>
      </c>
      <c r="I70" s="3">
        <f t="shared" si="2"/>
        <v>0.26832907075873824</v>
      </c>
      <c r="J70" s="3">
        <f t="shared" si="2"/>
        <v>0.27195225916453536</v>
      </c>
      <c r="K70" s="3">
        <f t="shared" si="2"/>
        <v>0.28289286729184426</v>
      </c>
      <c r="L70" s="3">
        <f t="shared" si="2"/>
        <v>0.39514066496163686</v>
      </c>
    </row>
    <row r="71" spans="5:12" x14ac:dyDescent="0.25">
      <c r="F71" s="3" t="s">
        <v>22</v>
      </c>
      <c r="G71" s="3">
        <f>STDEV(G67:G69)</f>
        <v>1.0909887375850642E-2</v>
      </c>
      <c r="H71" s="3">
        <f t="shared" ref="H71:L71" si="3">STDEV(H67:H69)</f>
        <v>1.8091269158734883E-2</v>
      </c>
      <c r="I71" s="3">
        <f t="shared" si="3"/>
        <v>9.787691818589123E-3</v>
      </c>
      <c r="J71" s="3">
        <f t="shared" si="3"/>
        <v>1.9195789001189612E-2</v>
      </c>
      <c r="K71" s="3">
        <f t="shared" si="3"/>
        <v>1.5893935995231614E-2</v>
      </c>
      <c r="L71" s="3">
        <f t="shared" si="3"/>
        <v>1.5076503993032706E-2</v>
      </c>
    </row>
    <row r="72" spans="5:12" x14ac:dyDescent="0.25">
      <c r="F72" s="3" t="s">
        <v>49</v>
      </c>
      <c r="G72" s="3"/>
      <c r="H72" s="3">
        <f>_xlfn.T.TEST(G67:G69,H67:H69,2,2)</f>
        <v>2.8725210712689634E-5</v>
      </c>
      <c r="I72" s="3">
        <f>_xlfn.T.TEST(G67:G69,I67:I69,2,2)</f>
        <v>5.49648668502063E-6</v>
      </c>
      <c r="J72" s="3">
        <f>_xlfn.T.TEST(G67:G69,J67:J69,2,2)</f>
        <v>2.9607300201746284E-5</v>
      </c>
      <c r="K72" s="3">
        <f>_xlfn.T.TEST(G67:G69,K67:K69,2,2)</f>
        <v>2.0361115315943081E-5</v>
      </c>
      <c r="L72" s="3">
        <f>_xlfn.T.TEST(G67:G69,L67:L69,2,2)</f>
        <v>1.6854295518414241E-4</v>
      </c>
    </row>
    <row r="73" spans="5:12" x14ac:dyDescent="0.25">
      <c r="F73" s="3"/>
      <c r="G73" s="3"/>
      <c r="H73" s="3"/>
      <c r="I73" s="3"/>
      <c r="J73" s="3"/>
      <c r="K73" s="3"/>
      <c r="L73" s="3"/>
    </row>
    <row r="74" spans="5:12" x14ac:dyDescent="0.25">
      <c r="F74" s="3"/>
      <c r="G74" s="3"/>
      <c r="H74" s="3" t="s">
        <v>49</v>
      </c>
      <c r="I74" s="3"/>
      <c r="J74" s="3"/>
      <c r="K74" s="3"/>
      <c r="L74" s="3"/>
    </row>
    <row r="75" spans="5:12" x14ac:dyDescent="0.25">
      <c r="F75" s="3" t="s">
        <v>50</v>
      </c>
      <c r="G75" s="3"/>
      <c r="H75" s="3">
        <f>_xlfn.T.TEST(H67:H69,I67:I69,2,2)</f>
        <v>0.32591958441820734</v>
      </c>
      <c r="I75" s="3"/>
      <c r="J75" s="3"/>
      <c r="K75" s="3"/>
      <c r="L75" s="3"/>
    </row>
    <row r="76" spans="5:12" ht="16.95" x14ac:dyDescent="0.25">
      <c r="F76" s="3" t="s">
        <v>51</v>
      </c>
      <c r="G76" s="3"/>
      <c r="H76" s="3">
        <f>_xlfn.T.TEST(H67:H69,J67:J69,2,2)</f>
        <v>0.5602694071009392</v>
      </c>
      <c r="I76" s="3"/>
      <c r="J76" s="3"/>
      <c r="K76" s="3"/>
      <c r="L76" s="3"/>
    </row>
    <row r="77" spans="5:12" ht="16.95" x14ac:dyDescent="0.25">
      <c r="F77" s="3" t="s">
        <v>52</v>
      </c>
      <c r="G77" s="3"/>
      <c r="H77" s="3">
        <f>_xlfn.T.TEST(H67:H69,K67:K69,2,2)</f>
        <v>0.93113952667810884</v>
      </c>
      <c r="I77" s="3"/>
      <c r="J77" s="3"/>
      <c r="K77" s="3"/>
      <c r="L77" s="3"/>
    </row>
    <row r="78" spans="5:12" ht="16.95" x14ac:dyDescent="0.25">
      <c r="F78" s="3" t="s">
        <v>53</v>
      </c>
      <c r="G78" s="3"/>
      <c r="H78" s="3">
        <f>_xlfn.T.TEST(H67:H69,L67:L69,2,2)</f>
        <v>1.1247138906416751E-3</v>
      </c>
      <c r="I78" s="3"/>
      <c r="J78" s="3"/>
      <c r="K78" s="3"/>
      <c r="L78" s="3"/>
    </row>
    <row r="79" spans="5:12" x14ac:dyDescent="0.25">
      <c r="E79" s="3"/>
      <c r="F79" s="3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2023-05-08T15:29:51Z</dcterms:modified>
</cp:coreProperties>
</file>