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james_nichols_cuanschutz_edu/Documents/from home one drive/manuscripts/JSC paper 2 manuscript/elife submission/revisions/final upload/source data/"/>
    </mc:Choice>
  </mc:AlternateContent>
  <xr:revisionPtr revIDLastSave="0" documentId="8_{39B74FD4-EC27-2043-A1DD-B354019A3104}" xr6:coauthVersionLast="47" xr6:coauthVersionMax="47" xr10:uidLastSave="{00000000-0000-0000-0000-000000000000}"/>
  <bookViews>
    <workbookView xWindow="2300" yWindow="2320" windowWidth="26840" windowHeight="15720" xr2:uid="{C189CF06-183F-0C46-9E1A-F44EB1BA42D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98" i="1" l="1"/>
  <c r="BI100" i="1"/>
  <c r="BH50" i="1"/>
  <c r="BI50" i="1"/>
  <c r="BH53" i="1"/>
  <c r="BI53" i="1"/>
  <c r="BI55" i="1"/>
  <c r="BJ100" i="1"/>
  <c r="BK100" i="1"/>
  <c r="AW98" i="1"/>
  <c r="AX100" i="1"/>
  <c r="AW50" i="1"/>
  <c r="AX50" i="1"/>
  <c r="AX51" i="1"/>
  <c r="AX52" i="1"/>
  <c r="AW53" i="1"/>
  <c r="AX53" i="1"/>
  <c r="AX54" i="1"/>
  <c r="AX55" i="1"/>
  <c r="AW56" i="1"/>
  <c r="AX56" i="1"/>
  <c r="AX57" i="1"/>
  <c r="AX58" i="1"/>
  <c r="AY100" i="1"/>
  <c r="AZ100" i="1"/>
  <c r="AL98" i="1"/>
  <c r="AM100" i="1"/>
  <c r="AL50" i="1"/>
  <c r="AM50" i="1"/>
  <c r="AM51" i="1"/>
  <c r="AM52" i="1"/>
  <c r="AL53" i="1"/>
  <c r="AM53" i="1"/>
  <c r="AM54" i="1"/>
  <c r="AM55" i="1"/>
  <c r="AL56" i="1"/>
  <c r="AM56" i="1"/>
  <c r="AM57" i="1"/>
  <c r="AM58" i="1"/>
  <c r="AN100" i="1"/>
  <c r="AO100" i="1"/>
  <c r="AA98" i="1"/>
  <c r="AB100" i="1"/>
  <c r="AA50" i="1"/>
  <c r="AB50" i="1"/>
  <c r="AB51" i="1"/>
  <c r="AB52" i="1"/>
  <c r="AA53" i="1"/>
  <c r="AB53" i="1"/>
  <c r="AB54" i="1"/>
  <c r="AB55" i="1"/>
  <c r="AA56" i="1"/>
  <c r="AB56" i="1"/>
  <c r="AB57" i="1"/>
  <c r="AB58" i="1"/>
  <c r="AC100" i="1"/>
  <c r="AD100" i="1"/>
  <c r="P98" i="1"/>
  <c r="Q100" i="1"/>
  <c r="P50" i="1"/>
  <c r="Q50" i="1"/>
  <c r="Q51" i="1"/>
  <c r="Q52" i="1"/>
  <c r="P53" i="1"/>
  <c r="Q53" i="1"/>
  <c r="Q54" i="1"/>
  <c r="Q55" i="1"/>
  <c r="P56" i="1"/>
  <c r="Q56" i="1"/>
  <c r="Q57" i="1"/>
  <c r="Q58" i="1"/>
  <c r="R100" i="1"/>
  <c r="S100" i="1"/>
  <c r="E98" i="1"/>
  <c r="F100" i="1"/>
  <c r="E50" i="1"/>
  <c r="F50" i="1"/>
  <c r="F51" i="1"/>
  <c r="F52" i="1"/>
  <c r="E53" i="1"/>
  <c r="F53" i="1"/>
  <c r="F54" i="1"/>
  <c r="E56" i="1"/>
  <c r="F56" i="1"/>
  <c r="F57" i="1"/>
  <c r="G100" i="1"/>
  <c r="H100" i="1"/>
  <c r="BI99" i="1"/>
  <c r="BJ99" i="1"/>
  <c r="BK99" i="1"/>
  <c r="AX99" i="1"/>
  <c r="AY99" i="1"/>
  <c r="AZ99" i="1"/>
  <c r="AM99" i="1"/>
  <c r="AN99" i="1"/>
  <c r="AO99" i="1"/>
  <c r="AB99" i="1"/>
  <c r="AC99" i="1"/>
  <c r="AD99" i="1"/>
  <c r="Q99" i="1"/>
  <c r="R99" i="1"/>
  <c r="S99" i="1"/>
  <c r="F99" i="1"/>
  <c r="G99" i="1"/>
  <c r="H99" i="1"/>
  <c r="BI98" i="1"/>
  <c r="BJ98" i="1"/>
  <c r="BK98" i="1"/>
  <c r="BL98" i="1"/>
  <c r="BD74" i="1"/>
  <c r="BD77" i="1"/>
  <c r="BD80" i="1"/>
  <c r="BD83" i="1"/>
  <c r="BD86" i="1"/>
  <c r="BD89" i="1"/>
  <c r="BD92" i="1"/>
  <c r="BD95" i="1"/>
  <c r="BD98" i="1"/>
  <c r="AX98" i="1"/>
  <c r="AY98" i="1"/>
  <c r="AZ98" i="1"/>
  <c r="BA98" i="1"/>
  <c r="AS74" i="1"/>
  <c r="AS77" i="1"/>
  <c r="AS80" i="1"/>
  <c r="AS83" i="1"/>
  <c r="AS86" i="1"/>
  <c r="AS89" i="1"/>
  <c r="AS92" i="1"/>
  <c r="AS95" i="1"/>
  <c r="AS98" i="1"/>
  <c r="AM98" i="1"/>
  <c r="AN98" i="1"/>
  <c r="AO98" i="1"/>
  <c r="AP98" i="1"/>
  <c r="AH74" i="1"/>
  <c r="AH77" i="1"/>
  <c r="AH80" i="1"/>
  <c r="AH83" i="1"/>
  <c r="AH86" i="1"/>
  <c r="AH89" i="1"/>
  <c r="AH92" i="1"/>
  <c r="AH95" i="1"/>
  <c r="AH98" i="1"/>
  <c r="AB98" i="1"/>
  <c r="AC98" i="1"/>
  <c r="AD98" i="1"/>
  <c r="AE98" i="1"/>
  <c r="W74" i="1"/>
  <c r="W77" i="1"/>
  <c r="W80" i="1"/>
  <c r="W83" i="1"/>
  <c r="W86" i="1"/>
  <c r="W89" i="1"/>
  <c r="W92" i="1"/>
  <c r="W95" i="1"/>
  <c r="W98" i="1"/>
  <c r="Q98" i="1"/>
  <c r="R98" i="1"/>
  <c r="S98" i="1"/>
  <c r="T98" i="1"/>
  <c r="L74" i="1"/>
  <c r="L77" i="1"/>
  <c r="L80" i="1"/>
  <c r="L83" i="1"/>
  <c r="L86" i="1"/>
  <c r="L89" i="1"/>
  <c r="L92" i="1"/>
  <c r="L95" i="1"/>
  <c r="L98" i="1"/>
  <c r="F98" i="1"/>
  <c r="G98" i="1"/>
  <c r="H98" i="1"/>
  <c r="I98" i="1"/>
  <c r="A74" i="1"/>
  <c r="A77" i="1"/>
  <c r="A80" i="1"/>
  <c r="A83" i="1"/>
  <c r="A86" i="1"/>
  <c r="A89" i="1"/>
  <c r="A92" i="1"/>
  <c r="A95" i="1"/>
  <c r="A98" i="1"/>
  <c r="AW95" i="1"/>
  <c r="AX97" i="1"/>
  <c r="AY97" i="1"/>
  <c r="AZ97" i="1"/>
  <c r="AL95" i="1"/>
  <c r="AM97" i="1"/>
  <c r="AN97" i="1"/>
  <c r="AO97" i="1"/>
  <c r="AA95" i="1"/>
  <c r="AB97" i="1"/>
  <c r="AC97" i="1"/>
  <c r="AD97" i="1"/>
  <c r="P95" i="1"/>
  <c r="Q97" i="1"/>
  <c r="R97" i="1"/>
  <c r="S97" i="1"/>
  <c r="E95" i="1"/>
  <c r="F97" i="1"/>
  <c r="G97" i="1"/>
  <c r="H97" i="1"/>
  <c r="BH95" i="1"/>
  <c r="BI96" i="1"/>
  <c r="BJ96" i="1"/>
  <c r="BK96" i="1"/>
  <c r="AX96" i="1"/>
  <c r="AY96" i="1"/>
  <c r="AZ96" i="1"/>
  <c r="AM96" i="1"/>
  <c r="AN96" i="1"/>
  <c r="AO96" i="1"/>
  <c r="AB96" i="1"/>
  <c r="AC96" i="1"/>
  <c r="AD96" i="1"/>
  <c r="Q96" i="1"/>
  <c r="R96" i="1"/>
  <c r="S96" i="1"/>
  <c r="F96" i="1"/>
  <c r="G96" i="1"/>
  <c r="H96" i="1"/>
  <c r="BI95" i="1"/>
  <c r="BJ95" i="1"/>
  <c r="BK95" i="1"/>
  <c r="BL95" i="1"/>
  <c r="AX95" i="1"/>
  <c r="AY95" i="1"/>
  <c r="AZ95" i="1"/>
  <c r="BA95" i="1"/>
  <c r="AM95" i="1"/>
  <c r="AN95" i="1"/>
  <c r="AO95" i="1"/>
  <c r="AP95" i="1"/>
  <c r="AB95" i="1"/>
  <c r="AC95" i="1"/>
  <c r="AD95" i="1"/>
  <c r="AE95" i="1"/>
  <c r="Q95" i="1"/>
  <c r="R95" i="1"/>
  <c r="S95" i="1"/>
  <c r="T95" i="1"/>
  <c r="F95" i="1"/>
  <c r="G95" i="1"/>
  <c r="H95" i="1"/>
  <c r="I95" i="1"/>
  <c r="BH92" i="1"/>
  <c r="BI94" i="1"/>
  <c r="BJ94" i="1"/>
  <c r="BK94" i="1"/>
  <c r="AW92" i="1"/>
  <c r="AX94" i="1"/>
  <c r="AY94" i="1"/>
  <c r="AZ94" i="1"/>
  <c r="AL92" i="1"/>
  <c r="AM94" i="1"/>
  <c r="AN94" i="1"/>
  <c r="AO94" i="1"/>
  <c r="AA92" i="1"/>
  <c r="AB94" i="1"/>
  <c r="AC94" i="1"/>
  <c r="AD94" i="1"/>
  <c r="P92" i="1"/>
  <c r="Q94" i="1"/>
  <c r="R94" i="1"/>
  <c r="S94" i="1"/>
  <c r="E92" i="1"/>
  <c r="F94" i="1"/>
  <c r="G94" i="1"/>
  <c r="H94" i="1"/>
  <c r="BI93" i="1"/>
  <c r="BJ93" i="1"/>
  <c r="BK93" i="1"/>
  <c r="AX93" i="1"/>
  <c r="AY93" i="1"/>
  <c r="AZ93" i="1"/>
  <c r="AM93" i="1"/>
  <c r="AN93" i="1"/>
  <c r="AO93" i="1"/>
  <c r="AB93" i="1"/>
  <c r="AC93" i="1"/>
  <c r="AD93" i="1"/>
  <c r="Q93" i="1"/>
  <c r="R93" i="1"/>
  <c r="S93" i="1"/>
  <c r="F93" i="1"/>
  <c r="G93" i="1"/>
  <c r="H93" i="1"/>
  <c r="BI92" i="1"/>
  <c r="BJ92" i="1"/>
  <c r="BK92" i="1"/>
  <c r="BL92" i="1"/>
  <c r="BM92" i="1"/>
  <c r="AX92" i="1"/>
  <c r="AY92" i="1"/>
  <c r="AZ92" i="1"/>
  <c r="BA92" i="1"/>
  <c r="BB92" i="1"/>
  <c r="AM92" i="1"/>
  <c r="AN92" i="1"/>
  <c r="AO92" i="1"/>
  <c r="AP92" i="1"/>
  <c r="AQ92" i="1"/>
  <c r="AB92" i="1"/>
  <c r="AC92" i="1"/>
  <c r="AD92" i="1"/>
  <c r="AE92" i="1"/>
  <c r="AF92" i="1"/>
  <c r="Q92" i="1"/>
  <c r="R92" i="1"/>
  <c r="S92" i="1"/>
  <c r="T92" i="1"/>
  <c r="U92" i="1"/>
  <c r="F92" i="1"/>
  <c r="G92" i="1"/>
  <c r="H92" i="1"/>
  <c r="I92" i="1"/>
  <c r="J92" i="1"/>
  <c r="BH89" i="1"/>
  <c r="BI91" i="1"/>
  <c r="BJ91" i="1"/>
  <c r="BK91" i="1"/>
  <c r="AW89" i="1"/>
  <c r="AX91" i="1"/>
  <c r="AY91" i="1"/>
  <c r="AZ91" i="1"/>
  <c r="AL89" i="1"/>
  <c r="AM91" i="1"/>
  <c r="AN91" i="1"/>
  <c r="AO91" i="1"/>
  <c r="AA89" i="1"/>
  <c r="AB91" i="1"/>
  <c r="AC91" i="1"/>
  <c r="AD91" i="1"/>
  <c r="P89" i="1"/>
  <c r="Q91" i="1"/>
  <c r="R91" i="1"/>
  <c r="S91" i="1"/>
  <c r="E89" i="1"/>
  <c r="F91" i="1"/>
  <c r="G91" i="1"/>
  <c r="H91" i="1"/>
  <c r="BI90" i="1"/>
  <c r="BJ90" i="1"/>
  <c r="BK90" i="1"/>
  <c r="AX90" i="1"/>
  <c r="AY90" i="1"/>
  <c r="AZ90" i="1"/>
  <c r="AM90" i="1"/>
  <c r="AN90" i="1"/>
  <c r="AO90" i="1"/>
  <c r="AB90" i="1"/>
  <c r="AC90" i="1"/>
  <c r="AD90" i="1"/>
  <c r="Q90" i="1"/>
  <c r="R90" i="1"/>
  <c r="S90" i="1"/>
  <c r="F90" i="1"/>
  <c r="G90" i="1"/>
  <c r="H90" i="1"/>
  <c r="BI89" i="1"/>
  <c r="BJ89" i="1"/>
  <c r="BK89" i="1"/>
  <c r="BL89" i="1"/>
  <c r="AX89" i="1"/>
  <c r="AY89" i="1"/>
  <c r="AZ89" i="1"/>
  <c r="BA89" i="1"/>
  <c r="AM89" i="1"/>
  <c r="AN89" i="1"/>
  <c r="AO89" i="1"/>
  <c r="AP89" i="1"/>
  <c r="AB89" i="1"/>
  <c r="AC89" i="1"/>
  <c r="AD89" i="1"/>
  <c r="AE89" i="1"/>
  <c r="Q89" i="1"/>
  <c r="R89" i="1"/>
  <c r="S89" i="1"/>
  <c r="T89" i="1"/>
  <c r="F89" i="1"/>
  <c r="G89" i="1"/>
  <c r="H89" i="1"/>
  <c r="I89" i="1"/>
  <c r="BH86" i="1"/>
  <c r="BI88" i="1"/>
  <c r="BJ88" i="1"/>
  <c r="BK88" i="1"/>
  <c r="AW86" i="1"/>
  <c r="AX88" i="1"/>
  <c r="AY88" i="1"/>
  <c r="AZ88" i="1"/>
  <c r="AL86" i="1"/>
  <c r="AM88" i="1"/>
  <c r="AN88" i="1"/>
  <c r="AO88" i="1"/>
  <c r="AA86" i="1"/>
  <c r="AB88" i="1"/>
  <c r="AC88" i="1"/>
  <c r="AD88" i="1"/>
  <c r="P86" i="1"/>
  <c r="Q88" i="1"/>
  <c r="R88" i="1"/>
  <c r="S88" i="1"/>
  <c r="E86" i="1"/>
  <c r="F88" i="1"/>
  <c r="G88" i="1"/>
  <c r="H88" i="1"/>
  <c r="BI87" i="1"/>
  <c r="BJ87" i="1"/>
  <c r="BK87" i="1"/>
  <c r="AX87" i="1"/>
  <c r="AY87" i="1"/>
  <c r="AZ87" i="1"/>
  <c r="AM87" i="1"/>
  <c r="AN87" i="1"/>
  <c r="AO87" i="1"/>
  <c r="AB87" i="1"/>
  <c r="AC87" i="1"/>
  <c r="AD87" i="1"/>
  <c r="Q87" i="1"/>
  <c r="R87" i="1"/>
  <c r="S87" i="1"/>
  <c r="F87" i="1"/>
  <c r="G87" i="1"/>
  <c r="H87" i="1"/>
  <c r="BL86" i="1"/>
  <c r="AX86" i="1"/>
  <c r="AY86" i="1"/>
  <c r="AZ86" i="1"/>
  <c r="BA86" i="1"/>
  <c r="AM86" i="1"/>
  <c r="AN86" i="1"/>
  <c r="AO86" i="1"/>
  <c r="AP86" i="1"/>
  <c r="AB86" i="1"/>
  <c r="AC86" i="1"/>
  <c r="AD86" i="1"/>
  <c r="AE86" i="1"/>
  <c r="Q86" i="1"/>
  <c r="R86" i="1"/>
  <c r="S86" i="1"/>
  <c r="T86" i="1"/>
  <c r="F86" i="1"/>
  <c r="G86" i="1"/>
  <c r="H86" i="1"/>
  <c r="I86" i="1"/>
  <c r="BH83" i="1"/>
  <c r="BI85" i="1"/>
  <c r="BJ85" i="1"/>
  <c r="BK85" i="1"/>
  <c r="AW83" i="1"/>
  <c r="AX85" i="1"/>
  <c r="AY85" i="1"/>
  <c r="AZ85" i="1"/>
  <c r="AL83" i="1"/>
  <c r="AM85" i="1"/>
  <c r="AN85" i="1"/>
  <c r="AO85" i="1"/>
  <c r="AA83" i="1"/>
  <c r="AB85" i="1"/>
  <c r="AC85" i="1"/>
  <c r="P83" i="1"/>
  <c r="Q85" i="1"/>
  <c r="R85" i="1"/>
  <c r="S85" i="1"/>
  <c r="E83" i="1"/>
  <c r="F85" i="1"/>
  <c r="G85" i="1"/>
  <c r="H85" i="1"/>
  <c r="BI84" i="1"/>
  <c r="BJ84" i="1"/>
  <c r="BK84" i="1"/>
  <c r="AX84" i="1"/>
  <c r="AY84" i="1"/>
  <c r="AZ84" i="1"/>
  <c r="AM84" i="1"/>
  <c r="AN84" i="1"/>
  <c r="AO84" i="1"/>
  <c r="AB84" i="1"/>
  <c r="AC84" i="1"/>
  <c r="AD84" i="1"/>
  <c r="Q84" i="1"/>
  <c r="R84" i="1"/>
  <c r="S84" i="1"/>
  <c r="F84" i="1"/>
  <c r="G84" i="1"/>
  <c r="H84" i="1"/>
  <c r="BL83" i="1"/>
  <c r="BM83" i="1"/>
  <c r="AX83" i="1"/>
  <c r="AY83" i="1"/>
  <c r="AZ83" i="1"/>
  <c r="BA83" i="1"/>
  <c r="BB83" i="1"/>
  <c r="AM83" i="1"/>
  <c r="AN83" i="1"/>
  <c r="AO83" i="1"/>
  <c r="AP83" i="1"/>
  <c r="AQ83" i="1"/>
  <c r="AB83" i="1"/>
  <c r="AC83" i="1"/>
  <c r="AD83" i="1"/>
  <c r="AE83" i="1"/>
  <c r="AF83" i="1"/>
  <c r="Q83" i="1"/>
  <c r="R83" i="1"/>
  <c r="S83" i="1"/>
  <c r="T83" i="1"/>
  <c r="U83" i="1"/>
  <c r="F83" i="1"/>
  <c r="G83" i="1"/>
  <c r="H83" i="1"/>
  <c r="I83" i="1"/>
  <c r="J83" i="1"/>
  <c r="BH80" i="1"/>
  <c r="BI82" i="1"/>
  <c r="BJ82" i="1"/>
  <c r="BK82" i="1"/>
  <c r="AW80" i="1"/>
  <c r="AX82" i="1"/>
  <c r="AY82" i="1"/>
  <c r="AZ82" i="1"/>
  <c r="AL80" i="1"/>
  <c r="AM82" i="1"/>
  <c r="AN82" i="1"/>
  <c r="AO82" i="1"/>
  <c r="AA80" i="1"/>
  <c r="AB82" i="1"/>
  <c r="AC82" i="1"/>
  <c r="P80" i="1"/>
  <c r="Q82" i="1"/>
  <c r="R82" i="1"/>
  <c r="S82" i="1"/>
  <c r="E80" i="1"/>
  <c r="F82" i="1"/>
  <c r="G82" i="1"/>
  <c r="H82" i="1"/>
  <c r="AX81" i="1"/>
  <c r="AY81" i="1"/>
  <c r="AZ81" i="1"/>
  <c r="AM81" i="1"/>
  <c r="AN81" i="1"/>
  <c r="AO81" i="1"/>
  <c r="AB81" i="1"/>
  <c r="AC81" i="1"/>
  <c r="AD81" i="1"/>
  <c r="Q81" i="1"/>
  <c r="R81" i="1"/>
  <c r="S81" i="1"/>
  <c r="F81" i="1"/>
  <c r="G81" i="1"/>
  <c r="H81" i="1"/>
  <c r="BI80" i="1"/>
  <c r="BJ80" i="1"/>
  <c r="BK80" i="1"/>
  <c r="BL80" i="1"/>
  <c r="AX80" i="1"/>
  <c r="AY80" i="1"/>
  <c r="AZ80" i="1"/>
  <c r="BA80" i="1"/>
  <c r="AM80" i="1"/>
  <c r="AN80" i="1"/>
  <c r="AO80" i="1"/>
  <c r="AP80" i="1"/>
  <c r="AB80" i="1"/>
  <c r="AC80" i="1"/>
  <c r="AD80" i="1"/>
  <c r="AE80" i="1"/>
  <c r="Q80" i="1"/>
  <c r="R80" i="1"/>
  <c r="S80" i="1"/>
  <c r="T80" i="1"/>
  <c r="F80" i="1"/>
  <c r="G80" i="1"/>
  <c r="H80" i="1"/>
  <c r="I80" i="1"/>
  <c r="BH77" i="1"/>
  <c r="BI79" i="1"/>
  <c r="BJ79" i="1"/>
  <c r="BK79" i="1"/>
  <c r="AW77" i="1"/>
  <c r="AX79" i="1"/>
  <c r="AY79" i="1"/>
  <c r="AZ79" i="1"/>
  <c r="AL77" i="1"/>
  <c r="AM79" i="1"/>
  <c r="AN79" i="1"/>
  <c r="AO79" i="1"/>
  <c r="AA77" i="1"/>
  <c r="AB79" i="1"/>
  <c r="AC79" i="1"/>
  <c r="AD79" i="1"/>
  <c r="P77" i="1"/>
  <c r="Q79" i="1"/>
  <c r="R79" i="1"/>
  <c r="S79" i="1"/>
  <c r="E77" i="1"/>
  <c r="F79" i="1"/>
  <c r="G79" i="1"/>
  <c r="H79" i="1"/>
  <c r="BI78" i="1"/>
  <c r="BJ78" i="1"/>
  <c r="BK78" i="1"/>
  <c r="AX78" i="1"/>
  <c r="AY78" i="1"/>
  <c r="AZ78" i="1"/>
  <c r="AM78" i="1"/>
  <c r="AN78" i="1"/>
  <c r="AO78" i="1"/>
  <c r="AB78" i="1"/>
  <c r="AC78" i="1"/>
  <c r="AD78" i="1"/>
  <c r="Q78" i="1"/>
  <c r="R78" i="1"/>
  <c r="S78" i="1"/>
  <c r="F78" i="1"/>
  <c r="G78" i="1"/>
  <c r="H78" i="1"/>
  <c r="BL77" i="1"/>
  <c r="AX77" i="1"/>
  <c r="AY77" i="1"/>
  <c r="AZ77" i="1"/>
  <c r="BA77" i="1"/>
  <c r="AM77" i="1"/>
  <c r="AN77" i="1"/>
  <c r="AO77" i="1"/>
  <c r="AP77" i="1"/>
  <c r="AB77" i="1"/>
  <c r="AC77" i="1"/>
  <c r="AD77" i="1"/>
  <c r="AE77" i="1"/>
  <c r="Q77" i="1"/>
  <c r="R77" i="1"/>
  <c r="S77" i="1"/>
  <c r="T77" i="1"/>
  <c r="F77" i="1"/>
  <c r="G77" i="1"/>
  <c r="H77" i="1"/>
  <c r="I77" i="1"/>
  <c r="BH74" i="1"/>
  <c r="BI76" i="1"/>
  <c r="BJ76" i="1"/>
  <c r="BK76" i="1"/>
  <c r="AW74" i="1"/>
  <c r="AX76" i="1"/>
  <c r="AY76" i="1"/>
  <c r="AZ76" i="1"/>
  <c r="AL74" i="1"/>
  <c r="AM76" i="1"/>
  <c r="AN76" i="1"/>
  <c r="AO76" i="1"/>
  <c r="AA74" i="1"/>
  <c r="AB76" i="1"/>
  <c r="AC76" i="1"/>
  <c r="AD76" i="1"/>
  <c r="P74" i="1"/>
  <c r="Q76" i="1"/>
  <c r="R76" i="1"/>
  <c r="S76" i="1"/>
  <c r="E74" i="1"/>
  <c r="F76" i="1"/>
  <c r="G76" i="1"/>
  <c r="H76" i="1"/>
  <c r="BI75" i="1"/>
  <c r="BJ75" i="1"/>
  <c r="BK75" i="1"/>
  <c r="AX75" i="1"/>
  <c r="AY75" i="1"/>
  <c r="AZ75" i="1"/>
  <c r="AM75" i="1"/>
  <c r="AN75" i="1"/>
  <c r="AO75" i="1"/>
  <c r="AB75" i="1"/>
  <c r="AC75" i="1"/>
  <c r="AD75" i="1"/>
  <c r="Q75" i="1"/>
  <c r="R75" i="1"/>
  <c r="S75" i="1"/>
  <c r="F75" i="1"/>
  <c r="G75" i="1"/>
  <c r="H75" i="1"/>
  <c r="BI74" i="1"/>
  <c r="BJ74" i="1"/>
  <c r="BK74" i="1"/>
  <c r="BL74" i="1"/>
  <c r="BM74" i="1"/>
  <c r="AX74" i="1"/>
  <c r="AY74" i="1"/>
  <c r="AZ74" i="1"/>
  <c r="BA74" i="1"/>
  <c r="BB74" i="1"/>
  <c r="AM74" i="1"/>
  <c r="AN74" i="1"/>
  <c r="AO74" i="1"/>
  <c r="AP74" i="1"/>
  <c r="AQ74" i="1"/>
  <c r="AB74" i="1"/>
  <c r="AC74" i="1"/>
  <c r="AD74" i="1"/>
  <c r="AE74" i="1"/>
  <c r="AF74" i="1"/>
  <c r="Q74" i="1"/>
  <c r="R74" i="1"/>
  <c r="S74" i="1"/>
  <c r="T74" i="1"/>
  <c r="U74" i="1"/>
  <c r="F74" i="1"/>
  <c r="G74" i="1"/>
  <c r="H74" i="1"/>
  <c r="I74" i="1"/>
  <c r="J74" i="1"/>
  <c r="BH71" i="1"/>
  <c r="BI73" i="1"/>
  <c r="BJ73" i="1"/>
  <c r="BK73" i="1"/>
  <c r="AW71" i="1"/>
  <c r="AX73" i="1"/>
  <c r="AY73" i="1"/>
  <c r="AZ73" i="1"/>
  <c r="AL71" i="1"/>
  <c r="AM73" i="1"/>
  <c r="AN73" i="1"/>
  <c r="AO73" i="1"/>
  <c r="AA71" i="1"/>
  <c r="AB73" i="1"/>
  <c r="AC73" i="1"/>
  <c r="AD73" i="1"/>
  <c r="P71" i="1"/>
  <c r="Q73" i="1"/>
  <c r="R73" i="1"/>
  <c r="S73" i="1"/>
  <c r="E71" i="1"/>
  <c r="F73" i="1"/>
  <c r="G73" i="1"/>
  <c r="H73" i="1"/>
  <c r="AX72" i="1"/>
  <c r="AY72" i="1"/>
  <c r="AZ72" i="1"/>
  <c r="AM72" i="1"/>
  <c r="AN72" i="1"/>
  <c r="AO72" i="1"/>
  <c r="AB72" i="1"/>
  <c r="AC72" i="1"/>
  <c r="AD72" i="1"/>
  <c r="Q72" i="1"/>
  <c r="R72" i="1"/>
  <c r="S72" i="1"/>
  <c r="F72" i="1"/>
  <c r="G72" i="1"/>
  <c r="H72" i="1"/>
  <c r="BI71" i="1"/>
  <c r="BJ71" i="1"/>
  <c r="BK71" i="1"/>
  <c r="BL71" i="1"/>
  <c r="AX71" i="1"/>
  <c r="AY71" i="1"/>
  <c r="AZ71" i="1"/>
  <c r="BA71" i="1"/>
  <c r="AM71" i="1"/>
  <c r="AN71" i="1"/>
  <c r="AO71" i="1"/>
  <c r="AP71" i="1"/>
  <c r="AB71" i="1"/>
  <c r="AC71" i="1"/>
  <c r="AD71" i="1"/>
  <c r="AE71" i="1"/>
  <c r="Q71" i="1"/>
  <c r="R71" i="1"/>
  <c r="S71" i="1"/>
  <c r="T71" i="1"/>
  <c r="F71" i="1"/>
  <c r="G71" i="1"/>
  <c r="H71" i="1"/>
  <c r="I71" i="1"/>
  <c r="BH68" i="1"/>
  <c r="BI70" i="1"/>
  <c r="BJ70" i="1"/>
  <c r="BK70" i="1"/>
  <c r="AW68" i="1"/>
  <c r="AX70" i="1"/>
  <c r="AY70" i="1"/>
  <c r="AZ70" i="1"/>
  <c r="AL68" i="1"/>
  <c r="AM70" i="1"/>
  <c r="AN70" i="1"/>
  <c r="AO70" i="1"/>
  <c r="AA68" i="1"/>
  <c r="AB70" i="1"/>
  <c r="AC70" i="1"/>
  <c r="AD70" i="1"/>
  <c r="P68" i="1"/>
  <c r="Q70" i="1"/>
  <c r="R70" i="1"/>
  <c r="S70" i="1"/>
  <c r="E68" i="1"/>
  <c r="F70" i="1"/>
  <c r="G70" i="1"/>
  <c r="H70" i="1"/>
  <c r="BI69" i="1"/>
  <c r="BJ69" i="1"/>
  <c r="BK69" i="1"/>
  <c r="AX69" i="1"/>
  <c r="AY69" i="1"/>
  <c r="AZ69" i="1"/>
  <c r="AM69" i="1"/>
  <c r="AN69" i="1"/>
  <c r="AO69" i="1"/>
  <c r="AB69" i="1"/>
  <c r="AC69" i="1"/>
  <c r="AD69" i="1"/>
  <c r="Q69" i="1"/>
  <c r="R69" i="1"/>
  <c r="S69" i="1"/>
  <c r="F69" i="1"/>
  <c r="G69" i="1"/>
  <c r="H69" i="1"/>
  <c r="BL68" i="1"/>
  <c r="BM68" i="1"/>
  <c r="AX68" i="1"/>
  <c r="AY68" i="1"/>
  <c r="AZ68" i="1"/>
  <c r="BA68" i="1"/>
  <c r="BB68" i="1"/>
  <c r="AM68" i="1"/>
  <c r="AN68" i="1"/>
  <c r="AO68" i="1"/>
  <c r="AP68" i="1"/>
  <c r="AQ68" i="1"/>
  <c r="AB68" i="1"/>
  <c r="AC68" i="1"/>
  <c r="AD68" i="1"/>
  <c r="AE68" i="1"/>
  <c r="AF68" i="1"/>
  <c r="Q68" i="1"/>
  <c r="R68" i="1"/>
  <c r="S68" i="1"/>
  <c r="T68" i="1"/>
  <c r="U68" i="1"/>
  <c r="F68" i="1"/>
  <c r="G68" i="1"/>
  <c r="H68" i="1"/>
  <c r="I68" i="1"/>
  <c r="J68" i="1"/>
  <c r="AW65" i="1"/>
  <c r="AX67" i="1"/>
  <c r="AY67" i="1"/>
  <c r="AZ67" i="1"/>
  <c r="AL65" i="1"/>
  <c r="AM67" i="1"/>
  <c r="AN67" i="1"/>
  <c r="AO67" i="1"/>
  <c r="AA65" i="1"/>
  <c r="AB67" i="1"/>
  <c r="AC67" i="1"/>
  <c r="AD67" i="1"/>
  <c r="P65" i="1"/>
  <c r="Q67" i="1"/>
  <c r="R67" i="1"/>
  <c r="S67" i="1"/>
  <c r="E65" i="1"/>
  <c r="F67" i="1"/>
  <c r="G67" i="1"/>
  <c r="H67" i="1"/>
  <c r="BH65" i="1"/>
  <c r="BI66" i="1"/>
  <c r="BJ66" i="1"/>
  <c r="BK66" i="1"/>
  <c r="AX66" i="1"/>
  <c r="AY66" i="1"/>
  <c r="AZ66" i="1"/>
  <c r="AM66" i="1"/>
  <c r="AN66" i="1"/>
  <c r="AO66" i="1"/>
  <c r="AB66" i="1"/>
  <c r="AC66" i="1"/>
  <c r="AD66" i="1"/>
  <c r="Q66" i="1"/>
  <c r="R66" i="1"/>
  <c r="S66" i="1"/>
  <c r="F66" i="1"/>
  <c r="G66" i="1"/>
  <c r="H66" i="1"/>
  <c r="BI65" i="1"/>
  <c r="BJ65" i="1"/>
  <c r="BK65" i="1"/>
  <c r="BL65" i="1"/>
  <c r="BD53" i="1"/>
  <c r="BD56" i="1"/>
  <c r="BD59" i="1"/>
  <c r="BD62" i="1"/>
  <c r="BD65" i="1"/>
  <c r="AX65" i="1"/>
  <c r="AY65" i="1"/>
  <c r="AZ65" i="1"/>
  <c r="BA65" i="1"/>
  <c r="AS53" i="1"/>
  <c r="AS56" i="1"/>
  <c r="AS59" i="1"/>
  <c r="AS62" i="1"/>
  <c r="AS65" i="1"/>
  <c r="AM65" i="1"/>
  <c r="AN65" i="1"/>
  <c r="AO65" i="1"/>
  <c r="AP65" i="1"/>
  <c r="AH53" i="1"/>
  <c r="AH56" i="1"/>
  <c r="AH59" i="1"/>
  <c r="AH62" i="1"/>
  <c r="AH65" i="1"/>
  <c r="AB65" i="1"/>
  <c r="AC65" i="1"/>
  <c r="AD65" i="1"/>
  <c r="AE65" i="1"/>
  <c r="W53" i="1"/>
  <c r="W56" i="1"/>
  <c r="W59" i="1"/>
  <c r="W62" i="1"/>
  <c r="W65" i="1"/>
  <c r="Q65" i="1"/>
  <c r="R65" i="1"/>
  <c r="S65" i="1"/>
  <c r="T65" i="1"/>
  <c r="L53" i="1"/>
  <c r="L56" i="1"/>
  <c r="L59" i="1"/>
  <c r="L62" i="1"/>
  <c r="L65" i="1"/>
  <c r="F65" i="1"/>
  <c r="G65" i="1"/>
  <c r="H65" i="1"/>
  <c r="I65" i="1"/>
  <c r="A53" i="1"/>
  <c r="A56" i="1"/>
  <c r="A59" i="1"/>
  <c r="A62" i="1"/>
  <c r="A65" i="1"/>
  <c r="AW62" i="1"/>
  <c r="AX64" i="1"/>
  <c r="AY64" i="1"/>
  <c r="AZ64" i="1"/>
  <c r="AL62" i="1"/>
  <c r="AM64" i="1"/>
  <c r="AN64" i="1"/>
  <c r="AO64" i="1"/>
  <c r="AA62" i="1"/>
  <c r="AB64" i="1"/>
  <c r="AC64" i="1"/>
  <c r="P62" i="1"/>
  <c r="Q64" i="1"/>
  <c r="R64" i="1"/>
  <c r="S64" i="1"/>
  <c r="E62" i="1"/>
  <c r="F64" i="1"/>
  <c r="G64" i="1"/>
  <c r="H64" i="1"/>
  <c r="AX63" i="1"/>
  <c r="AY63" i="1"/>
  <c r="AZ63" i="1"/>
  <c r="AM63" i="1"/>
  <c r="AN63" i="1"/>
  <c r="AO63" i="1"/>
  <c r="AB63" i="1"/>
  <c r="AC63" i="1"/>
  <c r="AD63" i="1"/>
  <c r="Q63" i="1"/>
  <c r="R63" i="1"/>
  <c r="S63" i="1"/>
  <c r="F63" i="1"/>
  <c r="G63" i="1"/>
  <c r="H63" i="1"/>
  <c r="BH62" i="1"/>
  <c r="BI62" i="1"/>
  <c r="BJ62" i="1"/>
  <c r="BK62" i="1"/>
  <c r="BL62" i="1"/>
  <c r="AX62" i="1"/>
  <c r="AY62" i="1"/>
  <c r="AZ62" i="1"/>
  <c r="AM62" i="1"/>
  <c r="AN62" i="1"/>
  <c r="AO62" i="1"/>
  <c r="AP62" i="1"/>
  <c r="AB62" i="1"/>
  <c r="AC62" i="1"/>
  <c r="AD62" i="1"/>
  <c r="Q62" i="1"/>
  <c r="R62" i="1"/>
  <c r="S62" i="1"/>
  <c r="F62" i="1"/>
  <c r="G62" i="1"/>
  <c r="H62" i="1"/>
  <c r="I62" i="1"/>
  <c r="BH59" i="1"/>
  <c r="BI61" i="1"/>
  <c r="BJ61" i="1"/>
  <c r="BK61" i="1"/>
  <c r="AW59" i="1"/>
  <c r="AX61" i="1"/>
  <c r="AY61" i="1"/>
  <c r="AZ61" i="1"/>
  <c r="AL59" i="1"/>
  <c r="AM61" i="1"/>
  <c r="AN61" i="1"/>
  <c r="AO61" i="1"/>
  <c r="AA59" i="1"/>
  <c r="AB61" i="1"/>
  <c r="AC61" i="1"/>
  <c r="AD61" i="1"/>
  <c r="P59" i="1"/>
  <c r="Q61" i="1"/>
  <c r="R61" i="1"/>
  <c r="S61" i="1"/>
  <c r="BI60" i="1"/>
  <c r="BJ60" i="1"/>
  <c r="BK60" i="1"/>
  <c r="AX60" i="1"/>
  <c r="AY60" i="1"/>
  <c r="AZ60" i="1"/>
  <c r="AM60" i="1"/>
  <c r="AN60" i="1"/>
  <c r="AO60" i="1"/>
  <c r="AB60" i="1"/>
  <c r="AC60" i="1"/>
  <c r="AD60" i="1"/>
  <c r="Q60" i="1"/>
  <c r="R60" i="1"/>
  <c r="S60" i="1"/>
  <c r="E59" i="1"/>
  <c r="F60" i="1"/>
  <c r="G60" i="1"/>
  <c r="H60" i="1"/>
  <c r="BL59" i="1"/>
  <c r="BM59" i="1"/>
  <c r="AX59" i="1"/>
  <c r="AY59" i="1"/>
  <c r="AZ59" i="1"/>
  <c r="BA59" i="1"/>
  <c r="BB59" i="1"/>
  <c r="AM59" i="1"/>
  <c r="AN59" i="1"/>
  <c r="AO59" i="1"/>
  <c r="AP59" i="1"/>
  <c r="AQ59" i="1"/>
  <c r="AB59" i="1"/>
  <c r="AC59" i="1"/>
  <c r="AD59" i="1"/>
  <c r="AE59" i="1"/>
  <c r="AF59" i="1"/>
  <c r="Q59" i="1"/>
  <c r="R59" i="1"/>
  <c r="S59" i="1"/>
  <c r="T59" i="1"/>
  <c r="U59" i="1"/>
  <c r="F59" i="1"/>
  <c r="G59" i="1"/>
  <c r="H59" i="1"/>
  <c r="I59" i="1"/>
  <c r="J59" i="1"/>
  <c r="AY58" i="1"/>
  <c r="AZ58" i="1"/>
  <c r="AN58" i="1"/>
  <c r="AO58" i="1"/>
  <c r="AC58" i="1"/>
  <c r="AD58" i="1"/>
  <c r="R58" i="1"/>
  <c r="S58" i="1"/>
  <c r="AY57" i="1"/>
  <c r="AZ57" i="1"/>
  <c r="AN57" i="1"/>
  <c r="AO57" i="1"/>
  <c r="AC57" i="1"/>
  <c r="AD57" i="1"/>
  <c r="R57" i="1"/>
  <c r="S57" i="1"/>
  <c r="G57" i="1"/>
  <c r="H57" i="1"/>
  <c r="BH56" i="1"/>
  <c r="AY56" i="1"/>
  <c r="AZ56" i="1"/>
  <c r="BA56" i="1"/>
  <c r="AN56" i="1"/>
  <c r="AO56" i="1"/>
  <c r="AP56" i="1"/>
  <c r="AC56" i="1"/>
  <c r="AD56" i="1"/>
  <c r="AE56" i="1"/>
  <c r="R56" i="1"/>
  <c r="S56" i="1"/>
  <c r="T56" i="1"/>
  <c r="G56" i="1"/>
  <c r="H56" i="1"/>
  <c r="I56" i="1"/>
  <c r="BJ55" i="1"/>
  <c r="BK55" i="1"/>
  <c r="AY55" i="1"/>
  <c r="AZ55" i="1"/>
  <c r="AN55" i="1"/>
  <c r="AO55" i="1"/>
  <c r="AC55" i="1"/>
  <c r="AD55" i="1"/>
  <c r="R55" i="1"/>
  <c r="S55" i="1"/>
  <c r="AY54" i="1"/>
  <c r="AZ54" i="1"/>
  <c r="AN54" i="1"/>
  <c r="AO54" i="1"/>
  <c r="AC54" i="1"/>
  <c r="AD54" i="1"/>
  <c r="R54" i="1"/>
  <c r="S54" i="1"/>
  <c r="G54" i="1"/>
  <c r="H54" i="1"/>
  <c r="BJ53" i="1"/>
  <c r="BK53" i="1"/>
  <c r="BL53" i="1"/>
  <c r="AY53" i="1"/>
  <c r="AZ53" i="1"/>
  <c r="BA53" i="1"/>
  <c r="AN53" i="1"/>
  <c r="AO53" i="1"/>
  <c r="AP53" i="1"/>
  <c r="AC53" i="1"/>
  <c r="AD53" i="1"/>
  <c r="AE53" i="1"/>
  <c r="R53" i="1"/>
  <c r="S53" i="1"/>
  <c r="T53" i="1"/>
  <c r="G53" i="1"/>
  <c r="H53" i="1"/>
  <c r="I53" i="1"/>
  <c r="AY52" i="1"/>
  <c r="AZ52" i="1"/>
  <c r="AN52" i="1"/>
  <c r="AO52" i="1"/>
  <c r="AC52" i="1"/>
  <c r="AD52" i="1"/>
  <c r="R52" i="1"/>
  <c r="S52" i="1"/>
  <c r="G52" i="1"/>
  <c r="H52" i="1"/>
  <c r="AY51" i="1"/>
  <c r="AZ51" i="1"/>
  <c r="AN51" i="1"/>
  <c r="AO51" i="1"/>
  <c r="AC51" i="1"/>
  <c r="AD51" i="1"/>
  <c r="R51" i="1"/>
  <c r="S51" i="1"/>
  <c r="G51" i="1"/>
  <c r="H51" i="1"/>
  <c r="BJ50" i="1"/>
  <c r="BK50" i="1"/>
  <c r="BL50" i="1"/>
  <c r="BM50" i="1"/>
  <c r="AY50" i="1"/>
  <c r="AZ50" i="1"/>
  <c r="BA50" i="1"/>
  <c r="BB50" i="1"/>
  <c r="AN50" i="1"/>
  <c r="AO50" i="1"/>
  <c r="AP50" i="1"/>
  <c r="AQ50" i="1"/>
  <c r="AC50" i="1"/>
  <c r="AD50" i="1"/>
  <c r="AE50" i="1"/>
  <c r="AF50" i="1"/>
  <c r="R50" i="1"/>
  <c r="S50" i="1"/>
  <c r="T50" i="1"/>
  <c r="U50" i="1"/>
  <c r="G50" i="1"/>
  <c r="H50" i="1"/>
  <c r="I50" i="1"/>
  <c r="J50" i="1"/>
  <c r="AW47" i="1"/>
  <c r="AX49" i="1"/>
  <c r="AY49" i="1"/>
  <c r="AZ49" i="1"/>
  <c r="AL47" i="1"/>
  <c r="AM49" i="1"/>
  <c r="AN49" i="1"/>
  <c r="AO49" i="1"/>
  <c r="AA47" i="1"/>
  <c r="AB49" i="1"/>
  <c r="AC49" i="1"/>
  <c r="AD49" i="1"/>
  <c r="P47" i="1"/>
  <c r="Q49" i="1"/>
  <c r="R49" i="1"/>
  <c r="S49" i="1"/>
  <c r="BH47" i="1"/>
  <c r="BI48" i="1"/>
  <c r="BJ48" i="1"/>
  <c r="BK48" i="1"/>
  <c r="AX48" i="1"/>
  <c r="AY48" i="1"/>
  <c r="AZ48" i="1"/>
  <c r="AM48" i="1"/>
  <c r="AN48" i="1"/>
  <c r="AO48" i="1"/>
  <c r="AB48" i="1"/>
  <c r="AC48" i="1"/>
  <c r="AD48" i="1"/>
  <c r="Q48" i="1"/>
  <c r="R48" i="1"/>
  <c r="S48" i="1"/>
  <c r="E47" i="1"/>
  <c r="F48" i="1"/>
  <c r="G48" i="1"/>
  <c r="H48" i="1"/>
  <c r="BI47" i="1"/>
  <c r="BJ47" i="1"/>
  <c r="BK47" i="1"/>
  <c r="BL47" i="1"/>
  <c r="AX47" i="1"/>
  <c r="AY47" i="1"/>
  <c r="AZ47" i="1"/>
  <c r="BA47" i="1"/>
  <c r="AM47" i="1"/>
  <c r="AN47" i="1"/>
  <c r="AO47" i="1"/>
  <c r="AP47" i="1"/>
  <c r="AB47" i="1"/>
  <c r="AC47" i="1"/>
  <c r="AD47" i="1"/>
  <c r="AE47" i="1"/>
  <c r="Q47" i="1"/>
  <c r="R47" i="1"/>
  <c r="S47" i="1"/>
  <c r="T47" i="1"/>
  <c r="F47" i="1"/>
  <c r="G47" i="1"/>
  <c r="H47" i="1"/>
  <c r="I47" i="1"/>
  <c r="BH44" i="1"/>
  <c r="BI46" i="1"/>
  <c r="BJ46" i="1"/>
  <c r="BK46" i="1"/>
  <c r="AW44" i="1"/>
  <c r="AX46" i="1"/>
  <c r="AY46" i="1"/>
  <c r="AZ46" i="1"/>
  <c r="AL44" i="1"/>
  <c r="AM46" i="1"/>
  <c r="AN46" i="1"/>
  <c r="AO46" i="1"/>
  <c r="AA44" i="1"/>
  <c r="AB46" i="1"/>
  <c r="AC46" i="1"/>
  <c r="AD46" i="1"/>
  <c r="P44" i="1"/>
  <c r="Q46" i="1"/>
  <c r="R46" i="1"/>
  <c r="S46" i="1"/>
  <c r="BI45" i="1"/>
  <c r="BJ45" i="1"/>
  <c r="BK45" i="1"/>
  <c r="AX45" i="1"/>
  <c r="AY45" i="1"/>
  <c r="AZ45" i="1"/>
  <c r="AM45" i="1"/>
  <c r="AN45" i="1"/>
  <c r="AO45" i="1"/>
  <c r="AB45" i="1"/>
  <c r="AC45" i="1"/>
  <c r="AD45" i="1"/>
  <c r="Q45" i="1"/>
  <c r="R45" i="1"/>
  <c r="S45" i="1"/>
  <c r="E44" i="1"/>
  <c r="F45" i="1"/>
  <c r="G45" i="1"/>
  <c r="H45" i="1"/>
  <c r="BI44" i="1"/>
  <c r="BJ44" i="1"/>
  <c r="BK44" i="1"/>
  <c r="BL44" i="1"/>
  <c r="BM44" i="1"/>
  <c r="BD35" i="1"/>
  <c r="BD38" i="1"/>
  <c r="BD41" i="1"/>
  <c r="BD44" i="1"/>
  <c r="AX44" i="1"/>
  <c r="AY44" i="1"/>
  <c r="AZ44" i="1"/>
  <c r="BA44" i="1"/>
  <c r="BB44" i="1"/>
  <c r="AS35" i="1"/>
  <c r="AS38" i="1"/>
  <c r="AS41" i="1"/>
  <c r="AS44" i="1"/>
  <c r="AM44" i="1"/>
  <c r="AN44" i="1"/>
  <c r="AO44" i="1"/>
  <c r="AP44" i="1"/>
  <c r="AQ44" i="1"/>
  <c r="AH35" i="1"/>
  <c r="AH38" i="1"/>
  <c r="AH41" i="1"/>
  <c r="AH44" i="1"/>
  <c r="AB44" i="1"/>
  <c r="AC44" i="1"/>
  <c r="AD44" i="1"/>
  <c r="AE44" i="1"/>
  <c r="AF44" i="1"/>
  <c r="W35" i="1"/>
  <c r="W38" i="1"/>
  <c r="W41" i="1"/>
  <c r="W44" i="1"/>
  <c r="Q44" i="1"/>
  <c r="R44" i="1"/>
  <c r="S44" i="1"/>
  <c r="T44" i="1"/>
  <c r="U44" i="1"/>
  <c r="L35" i="1"/>
  <c r="L38" i="1"/>
  <c r="L41" i="1"/>
  <c r="L44" i="1"/>
  <c r="F44" i="1"/>
  <c r="G44" i="1"/>
  <c r="H44" i="1"/>
  <c r="I44" i="1"/>
  <c r="J44" i="1"/>
  <c r="A35" i="1"/>
  <c r="A38" i="1"/>
  <c r="A41" i="1"/>
  <c r="A44" i="1"/>
  <c r="BH41" i="1"/>
  <c r="BI43" i="1"/>
  <c r="BJ43" i="1"/>
  <c r="BK43" i="1"/>
  <c r="AW41" i="1"/>
  <c r="AX43" i="1"/>
  <c r="AY43" i="1"/>
  <c r="AZ43" i="1"/>
  <c r="AL41" i="1"/>
  <c r="AM43" i="1"/>
  <c r="AN43" i="1"/>
  <c r="AO43" i="1"/>
  <c r="AA41" i="1"/>
  <c r="AB43" i="1"/>
  <c r="AC43" i="1"/>
  <c r="AD43" i="1"/>
  <c r="P41" i="1"/>
  <c r="Q43" i="1"/>
  <c r="R43" i="1"/>
  <c r="S43" i="1"/>
  <c r="E41" i="1"/>
  <c r="F43" i="1"/>
  <c r="G43" i="1"/>
  <c r="H43" i="1"/>
  <c r="BI42" i="1"/>
  <c r="BJ42" i="1"/>
  <c r="BK42" i="1"/>
  <c r="AX42" i="1"/>
  <c r="AY42" i="1"/>
  <c r="AZ42" i="1"/>
  <c r="AM42" i="1"/>
  <c r="AN42" i="1"/>
  <c r="AO42" i="1"/>
  <c r="AB42" i="1"/>
  <c r="AC42" i="1"/>
  <c r="AD42" i="1"/>
  <c r="Q42" i="1"/>
  <c r="R42" i="1"/>
  <c r="S42" i="1"/>
  <c r="F42" i="1"/>
  <c r="G42" i="1"/>
  <c r="H42" i="1"/>
  <c r="BL41" i="1"/>
  <c r="AX41" i="1"/>
  <c r="AY41" i="1"/>
  <c r="AZ41" i="1"/>
  <c r="BA41" i="1"/>
  <c r="AM41" i="1"/>
  <c r="AN41" i="1"/>
  <c r="AO41" i="1"/>
  <c r="AP41" i="1"/>
  <c r="AB41" i="1"/>
  <c r="AC41" i="1"/>
  <c r="AD41" i="1"/>
  <c r="AE41" i="1"/>
  <c r="Q41" i="1"/>
  <c r="R41" i="1"/>
  <c r="S41" i="1"/>
  <c r="T41" i="1"/>
  <c r="F41" i="1"/>
  <c r="G41" i="1"/>
  <c r="H41" i="1"/>
  <c r="I41" i="1"/>
  <c r="BH38" i="1"/>
  <c r="BI40" i="1"/>
  <c r="BJ40" i="1"/>
  <c r="BK40" i="1"/>
  <c r="AW38" i="1"/>
  <c r="AX40" i="1"/>
  <c r="AY40" i="1"/>
  <c r="AZ40" i="1"/>
  <c r="AL38" i="1"/>
  <c r="AM40" i="1"/>
  <c r="AN40" i="1"/>
  <c r="AO40" i="1"/>
  <c r="AA38" i="1"/>
  <c r="AB40" i="1"/>
  <c r="AC40" i="1"/>
  <c r="P38" i="1"/>
  <c r="Q40" i="1"/>
  <c r="R40" i="1"/>
  <c r="S40" i="1"/>
  <c r="E38" i="1"/>
  <c r="F40" i="1"/>
  <c r="G40" i="1"/>
  <c r="H40" i="1"/>
  <c r="BI39" i="1"/>
  <c r="BJ39" i="1"/>
  <c r="BK39" i="1"/>
  <c r="AX39" i="1"/>
  <c r="AY39" i="1"/>
  <c r="AZ39" i="1"/>
  <c r="AM39" i="1"/>
  <c r="AN39" i="1"/>
  <c r="AO39" i="1"/>
  <c r="AB39" i="1"/>
  <c r="AC39" i="1"/>
  <c r="AD39" i="1"/>
  <c r="Q39" i="1"/>
  <c r="R39" i="1"/>
  <c r="S39" i="1"/>
  <c r="F39" i="1"/>
  <c r="G39" i="1"/>
  <c r="H39" i="1"/>
  <c r="BL38" i="1"/>
  <c r="AX38" i="1"/>
  <c r="AY38" i="1"/>
  <c r="AZ38" i="1"/>
  <c r="BA38" i="1"/>
  <c r="AM38" i="1"/>
  <c r="AN38" i="1"/>
  <c r="AO38" i="1"/>
  <c r="AP38" i="1"/>
  <c r="AB38" i="1"/>
  <c r="AC38" i="1"/>
  <c r="AD38" i="1"/>
  <c r="Q38" i="1"/>
  <c r="R38" i="1"/>
  <c r="S38" i="1"/>
  <c r="T38" i="1"/>
  <c r="F38" i="1"/>
  <c r="G38" i="1"/>
  <c r="H38" i="1"/>
  <c r="I38" i="1"/>
  <c r="AW35" i="1"/>
  <c r="AX37" i="1"/>
  <c r="AY37" i="1"/>
  <c r="AZ37" i="1"/>
  <c r="AL35" i="1"/>
  <c r="AM37" i="1"/>
  <c r="AN37" i="1"/>
  <c r="AO37" i="1"/>
  <c r="AA35" i="1"/>
  <c r="AB37" i="1"/>
  <c r="AC37" i="1"/>
  <c r="AD37" i="1"/>
  <c r="P35" i="1"/>
  <c r="Q37" i="1"/>
  <c r="R37" i="1"/>
  <c r="S37" i="1"/>
  <c r="E35" i="1"/>
  <c r="F37" i="1"/>
  <c r="G37" i="1"/>
  <c r="H37" i="1"/>
  <c r="BH35" i="1"/>
  <c r="BI36" i="1"/>
  <c r="BJ36" i="1"/>
  <c r="BK36" i="1"/>
  <c r="AX36" i="1"/>
  <c r="AY36" i="1"/>
  <c r="AZ36" i="1"/>
  <c r="AM36" i="1"/>
  <c r="AN36" i="1"/>
  <c r="AO36" i="1"/>
  <c r="AB36" i="1"/>
  <c r="AC36" i="1"/>
  <c r="AD36" i="1"/>
  <c r="Q36" i="1"/>
  <c r="R36" i="1"/>
  <c r="S36" i="1"/>
  <c r="F36" i="1"/>
  <c r="G36" i="1"/>
  <c r="H36" i="1"/>
  <c r="BI35" i="1"/>
  <c r="BJ35" i="1"/>
  <c r="BK35" i="1"/>
  <c r="BL35" i="1"/>
  <c r="BM35" i="1"/>
  <c r="AX35" i="1"/>
  <c r="AY35" i="1"/>
  <c r="AZ35" i="1"/>
  <c r="BA35" i="1"/>
  <c r="BB35" i="1"/>
  <c r="AM35" i="1"/>
  <c r="AN35" i="1"/>
  <c r="AO35" i="1"/>
  <c r="AP35" i="1"/>
  <c r="AQ35" i="1"/>
  <c r="AB35" i="1"/>
  <c r="AC35" i="1"/>
  <c r="AD35" i="1"/>
  <c r="AE35" i="1"/>
  <c r="AF35" i="1"/>
  <c r="Q35" i="1"/>
  <c r="R35" i="1"/>
  <c r="S35" i="1"/>
  <c r="T35" i="1"/>
  <c r="U35" i="1"/>
  <c r="F35" i="1"/>
  <c r="G35" i="1"/>
  <c r="H35" i="1"/>
  <c r="I35" i="1"/>
  <c r="J35" i="1"/>
  <c r="AW32" i="1"/>
  <c r="AX34" i="1"/>
  <c r="AY34" i="1"/>
  <c r="AZ34" i="1"/>
  <c r="AL32" i="1"/>
  <c r="AM34" i="1"/>
  <c r="AN34" i="1"/>
  <c r="AO34" i="1"/>
  <c r="AA32" i="1"/>
  <c r="AB34" i="1"/>
  <c r="AC34" i="1"/>
  <c r="AD34" i="1"/>
  <c r="P32" i="1"/>
  <c r="Q34" i="1"/>
  <c r="R34" i="1"/>
  <c r="S34" i="1"/>
  <c r="BH32" i="1"/>
  <c r="BI33" i="1"/>
  <c r="BJ33" i="1"/>
  <c r="BK33" i="1"/>
  <c r="AX33" i="1"/>
  <c r="AY33" i="1"/>
  <c r="AZ33" i="1"/>
  <c r="AM33" i="1"/>
  <c r="AN33" i="1"/>
  <c r="AO33" i="1"/>
  <c r="AB33" i="1"/>
  <c r="AC33" i="1"/>
  <c r="AD33" i="1"/>
  <c r="Q33" i="1"/>
  <c r="R33" i="1"/>
  <c r="S33" i="1"/>
  <c r="E32" i="1"/>
  <c r="F33" i="1"/>
  <c r="G33" i="1"/>
  <c r="H33" i="1"/>
  <c r="BI32" i="1"/>
  <c r="BJ32" i="1"/>
  <c r="BK32" i="1"/>
  <c r="BL32" i="1"/>
  <c r="AX32" i="1"/>
  <c r="AY32" i="1"/>
  <c r="AZ32" i="1"/>
  <c r="BA32" i="1"/>
  <c r="AM32" i="1"/>
  <c r="AN32" i="1"/>
  <c r="AO32" i="1"/>
  <c r="AP32" i="1"/>
  <c r="AB32" i="1"/>
  <c r="AC32" i="1"/>
  <c r="AD32" i="1"/>
  <c r="AE32" i="1"/>
  <c r="Q32" i="1"/>
  <c r="R32" i="1"/>
  <c r="S32" i="1"/>
  <c r="T32" i="1"/>
  <c r="F32" i="1"/>
  <c r="G32" i="1"/>
  <c r="H32" i="1"/>
  <c r="I32" i="1"/>
  <c r="BH29" i="1"/>
  <c r="BI31" i="1"/>
  <c r="BJ31" i="1"/>
  <c r="BK31" i="1"/>
  <c r="AW29" i="1"/>
  <c r="AX31" i="1"/>
  <c r="AY31" i="1"/>
  <c r="AZ31" i="1"/>
  <c r="AL29" i="1"/>
  <c r="AM31" i="1"/>
  <c r="AN31" i="1"/>
  <c r="AO31" i="1"/>
  <c r="AA29" i="1"/>
  <c r="AB31" i="1"/>
  <c r="AC31" i="1"/>
  <c r="AD31" i="1"/>
  <c r="P29" i="1"/>
  <c r="Q31" i="1"/>
  <c r="R31" i="1"/>
  <c r="S31" i="1"/>
  <c r="E29" i="1"/>
  <c r="F31" i="1"/>
  <c r="G31" i="1"/>
  <c r="H31" i="1"/>
  <c r="BI30" i="1"/>
  <c r="BJ30" i="1"/>
  <c r="BK30" i="1"/>
  <c r="AX30" i="1"/>
  <c r="AY30" i="1"/>
  <c r="AZ30" i="1"/>
  <c r="AM30" i="1"/>
  <c r="AN30" i="1"/>
  <c r="AO30" i="1"/>
  <c r="AB30" i="1"/>
  <c r="AC30" i="1"/>
  <c r="AD30" i="1"/>
  <c r="Q30" i="1"/>
  <c r="R30" i="1"/>
  <c r="S30" i="1"/>
  <c r="F30" i="1"/>
  <c r="G30" i="1"/>
  <c r="H30" i="1"/>
  <c r="BL29" i="1"/>
  <c r="BM29" i="1"/>
  <c r="AX29" i="1"/>
  <c r="AY29" i="1"/>
  <c r="AZ29" i="1"/>
  <c r="BA29" i="1"/>
  <c r="BB29" i="1"/>
  <c r="AM29" i="1"/>
  <c r="AN29" i="1"/>
  <c r="AO29" i="1"/>
  <c r="AP29" i="1"/>
  <c r="AQ29" i="1"/>
  <c r="AB29" i="1"/>
  <c r="AC29" i="1"/>
  <c r="AD29" i="1"/>
  <c r="AE29" i="1"/>
  <c r="AF29" i="1"/>
  <c r="Q29" i="1"/>
  <c r="R29" i="1"/>
  <c r="S29" i="1"/>
  <c r="T29" i="1"/>
  <c r="U29" i="1"/>
  <c r="F29" i="1"/>
  <c r="G29" i="1"/>
  <c r="H29" i="1"/>
  <c r="I29" i="1"/>
  <c r="J29" i="1"/>
  <c r="BH26" i="1"/>
  <c r="BI28" i="1"/>
  <c r="BJ28" i="1"/>
  <c r="BK28" i="1"/>
  <c r="AW26" i="1"/>
  <c r="AX28" i="1"/>
  <c r="AY28" i="1"/>
  <c r="AZ28" i="1"/>
  <c r="AL26" i="1"/>
  <c r="AM28" i="1"/>
  <c r="AN28" i="1"/>
  <c r="AO28" i="1"/>
  <c r="AA26" i="1"/>
  <c r="AB28" i="1"/>
  <c r="AC28" i="1"/>
  <c r="AD28" i="1"/>
  <c r="P26" i="1"/>
  <c r="Q28" i="1"/>
  <c r="R28" i="1"/>
  <c r="S28" i="1"/>
  <c r="E26" i="1"/>
  <c r="F28" i="1"/>
  <c r="G28" i="1"/>
  <c r="H28" i="1"/>
  <c r="BI27" i="1"/>
  <c r="BJ27" i="1"/>
  <c r="BK27" i="1"/>
  <c r="AX27" i="1"/>
  <c r="AY27" i="1"/>
  <c r="AZ27" i="1"/>
  <c r="AM27" i="1"/>
  <c r="AN27" i="1"/>
  <c r="AO27" i="1"/>
  <c r="AB27" i="1"/>
  <c r="AC27" i="1"/>
  <c r="AD27" i="1"/>
  <c r="Q27" i="1"/>
  <c r="R27" i="1"/>
  <c r="S27" i="1"/>
  <c r="F27" i="1"/>
  <c r="G27" i="1"/>
  <c r="H27" i="1"/>
  <c r="BI26" i="1"/>
  <c r="BJ26" i="1"/>
  <c r="BK26" i="1"/>
  <c r="BL26" i="1"/>
  <c r="BD11" i="1"/>
  <c r="BD20" i="1"/>
  <c r="BD23" i="1"/>
  <c r="BD26" i="1"/>
  <c r="BA26" i="1"/>
  <c r="AX26" i="1"/>
  <c r="AY26" i="1"/>
  <c r="AS11" i="1"/>
  <c r="AS20" i="1"/>
  <c r="AS23" i="1"/>
  <c r="AS26" i="1"/>
  <c r="AM26" i="1"/>
  <c r="AN26" i="1"/>
  <c r="AO26" i="1"/>
  <c r="AP26" i="1"/>
  <c r="AH11" i="1"/>
  <c r="AH20" i="1"/>
  <c r="AH23" i="1"/>
  <c r="AH26" i="1"/>
  <c r="AB26" i="1"/>
  <c r="AC26" i="1"/>
  <c r="AD26" i="1"/>
  <c r="AE26" i="1"/>
  <c r="W11" i="1"/>
  <c r="W20" i="1"/>
  <c r="W23" i="1"/>
  <c r="W26" i="1"/>
  <c r="T26" i="1"/>
  <c r="Q26" i="1"/>
  <c r="R26" i="1"/>
  <c r="L11" i="1"/>
  <c r="L20" i="1"/>
  <c r="L23" i="1"/>
  <c r="L26" i="1"/>
  <c r="I26" i="1"/>
  <c r="F26" i="1"/>
  <c r="G26" i="1"/>
  <c r="A11" i="1"/>
  <c r="A20" i="1"/>
  <c r="A23" i="1"/>
  <c r="A26" i="1"/>
  <c r="BH23" i="1"/>
  <c r="BI25" i="1"/>
  <c r="BJ25" i="1"/>
  <c r="BK25" i="1"/>
  <c r="AW23" i="1"/>
  <c r="AX25" i="1"/>
  <c r="AY25" i="1"/>
  <c r="AZ25" i="1"/>
  <c r="AL23" i="1"/>
  <c r="AM25" i="1"/>
  <c r="AN25" i="1"/>
  <c r="AO25" i="1"/>
  <c r="AA23" i="1"/>
  <c r="AB25" i="1"/>
  <c r="AC25" i="1"/>
  <c r="AD25" i="1"/>
  <c r="P23" i="1"/>
  <c r="Q25" i="1"/>
  <c r="R25" i="1"/>
  <c r="S25" i="1"/>
  <c r="E23" i="1"/>
  <c r="F25" i="1"/>
  <c r="G25" i="1"/>
  <c r="H25" i="1"/>
  <c r="BI24" i="1"/>
  <c r="BJ24" i="1"/>
  <c r="BK24" i="1"/>
  <c r="AX24" i="1"/>
  <c r="AY24" i="1"/>
  <c r="AZ24" i="1"/>
  <c r="AM24" i="1"/>
  <c r="AN24" i="1"/>
  <c r="AO24" i="1"/>
  <c r="AB24" i="1"/>
  <c r="AC24" i="1"/>
  <c r="AD24" i="1"/>
  <c r="Q24" i="1"/>
  <c r="R24" i="1"/>
  <c r="S24" i="1"/>
  <c r="F24" i="1"/>
  <c r="G24" i="1"/>
  <c r="H24" i="1"/>
  <c r="BL23" i="1"/>
  <c r="AX23" i="1"/>
  <c r="AY23" i="1"/>
  <c r="AZ23" i="1"/>
  <c r="BA23" i="1"/>
  <c r="AM23" i="1"/>
  <c r="AN23" i="1"/>
  <c r="AO23" i="1"/>
  <c r="AP23" i="1"/>
  <c r="AB23" i="1"/>
  <c r="AC23" i="1"/>
  <c r="AD23" i="1"/>
  <c r="AE23" i="1"/>
  <c r="Q23" i="1"/>
  <c r="R23" i="1"/>
  <c r="S23" i="1"/>
  <c r="T23" i="1"/>
  <c r="F23" i="1"/>
  <c r="G23" i="1"/>
  <c r="H23" i="1"/>
  <c r="I23" i="1"/>
  <c r="BH20" i="1"/>
  <c r="BI22" i="1"/>
  <c r="BJ22" i="1"/>
  <c r="BK22" i="1"/>
  <c r="AY22" i="1"/>
  <c r="AN22" i="1"/>
  <c r="AA20" i="1"/>
  <c r="AB22" i="1"/>
  <c r="AC22" i="1"/>
  <c r="P20" i="1"/>
  <c r="Q22" i="1"/>
  <c r="R22" i="1"/>
  <c r="S22" i="1"/>
  <c r="E20" i="1"/>
  <c r="F22" i="1"/>
  <c r="G22" i="1"/>
  <c r="H22" i="1"/>
  <c r="BI21" i="1"/>
  <c r="BJ21" i="1"/>
  <c r="BK21" i="1"/>
  <c r="AW20" i="1"/>
  <c r="AX21" i="1"/>
  <c r="AY21" i="1"/>
  <c r="AZ21" i="1"/>
  <c r="AL20" i="1"/>
  <c r="AM21" i="1"/>
  <c r="AN21" i="1"/>
  <c r="AO21" i="1"/>
  <c r="AB21" i="1"/>
  <c r="AC21" i="1"/>
  <c r="AD21" i="1"/>
  <c r="Q21" i="1"/>
  <c r="R21" i="1"/>
  <c r="S21" i="1"/>
  <c r="F21" i="1"/>
  <c r="G21" i="1"/>
  <c r="H21" i="1"/>
  <c r="BK20" i="1"/>
  <c r="BL20" i="1"/>
  <c r="BM20" i="1"/>
  <c r="AX20" i="1"/>
  <c r="AY20" i="1"/>
  <c r="AZ20" i="1"/>
  <c r="BA20" i="1"/>
  <c r="BB20" i="1"/>
  <c r="AM20" i="1"/>
  <c r="AN20" i="1"/>
  <c r="AO20" i="1"/>
  <c r="AP20" i="1"/>
  <c r="AQ20" i="1"/>
  <c r="AB20" i="1"/>
  <c r="AC20" i="1"/>
  <c r="AD20" i="1"/>
  <c r="AE20" i="1"/>
  <c r="AF20" i="1"/>
  <c r="Q20" i="1"/>
  <c r="R20" i="1"/>
  <c r="S20" i="1"/>
  <c r="T20" i="1"/>
  <c r="U20" i="1"/>
  <c r="F20" i="1"/>
  <c r="G20" i="1"/>
  <c r="H20" i="1"/>
  <c r="I20" i="1"/>
  <c r="J20" i="1"/>
  <c r="BH17" i="1"/>
  <c r="BI19" i="1"/>
  <c r="BJ19" i="1"/>
  <c r="BK19" i="1"/>
  <c r="AW17" i="1"/>
  <c r="AX19" i="1"/>
  <c r="AY19" i="1"/>
  <c r="AZ19" i="1"/>
  <c r="AL17" i="1"/>
  <c r="AM19" i="1"/>
  <c r="AN19" i="1"/>
  <c r="AO19" i="1"/>
  <c r="AA17" i="1"/>
  <c r="AB19" i="1"/>
  <c r="AC19" i="1"/>
  <c r="AD19" i="1"/>
  <c r="P17" i="1"/>
  <c r="Q19" i="1"/>
  <c r="R19" i="1"/>
  <c r="S19" i="1"/>
  <c r="E17" i="1"/>
  <c r="F19" i="1"/>
  <c r="G19" i="1"/>
  <c r="H19" i="1"/>
  <c r="BI18" i="1"/>
  <c r="BJ18" i="1"/>
  <c r="BK18" i="1"/>
  <c r="AX18" i="1"/>
  <c r="AY18" i="1"/>
  <c r="AZ18" i="1"/>
  <c r="AM18" i="1"/>
  <c r="AN18" i="1"/>
  <c r="AO18" i="1"/>
  <c r="AB18" i="1"/>
  <c r="AC18" i="1"/>
  <c r="AD18" i="1"/>
  <c r="Q18" i="1"/>
  <c r="R18" i="1"/>
  <c r="S18" i="1"/>
  <c r="F18" i="1"/>
  <c r="G18" i="1"/>
  <c r="H18" i="1"/>
  <c r="BI17" i="1"/>
  <c r="BJ17" i="1"/>
  <c r="BK17" i="1"/>
  <c r="BL17" i="1"/>
  <c r="AX17" i="1"/>
  <c r="AY17" i="1"/>
  <c r="AZ17" i="1"/>
  <c r="BA17" i="1"/>
  <c r="AM17" i="1"/>
  <c r="AN17" i="1"/>
  <c r="AO17" i="1"/>
  <c r="AP17" i="1"/>
  <c r="AB17" i="1"/>
  <c r="AC17" i="1"/>
  <c r="AD17" i="1"/>
  <c r="AE17" i="1"/>
  <c r="Q17" i="1"/>
  <c r="R17" i="1"/>
  <c r="S17" i="1"/>
  <c r="T17" i="1"/>
  <c r="F17" i="1"/>
  <c r="G17" i="1"/>
  <c r="H17" i="1"/>
  <c r="I17" i="1"/>
  <c r="AW14" i="1"/>
  <c r="AX16" i="1"/>
  <c r="AY16" i="1"/>
  <c r="AZ16" i="1"/>
  <c r="AL14" i="1"/>
  <c r="AM16" i="1"/>
  <c r="AN16" i="1"/>
  <c r="AO16" i="1"/>
  <c r="AA14" i="1"/>
  <c r="AB16" i="1"/>
  <c r="AC16" i="1"/>
  <c r="AD16" i="1"/>
  <c r="P14" i="1"/>
  <c r="Q16" i="1"/>
  <c r="R16" i="1"/>
  <c r="S16" i="1"/>
  <c r="E14" i="1"/>
  <c r="F16" i="1"/>
  <c r="G16" i="1"/>
  <c r="H16" i="1"/>
  <c r="BH14" i="1"/>
  <c r="BI15" i="1"/>
  <c r="BJ15" i="1"/>
  <c r="BK15" i="1"/>
  <c r="AX15" i="1"/>
  <c r="AY15" i="1"/>
  <c r="AZ15" i="1"/>
  <c r="AM15" i="1"/>
  <c r="AN15" i="1"/>
  <c r="AO15" i="1"/>
  <c r="AB15" i="1"/>
  <c r="AC15" i="1"/>
  <c r="AD15" i="1"/>
  <c r="Q15" i="1"/>
  <c r="R15" i="1"/>
  <c r="S15" i="1"/>
  <c r="F15" i="1"/>
  <c r="G15" i="1"/>
  <c r="H15" i="1"/>
  <c r="BI14" i="1"/>
  <c r="BJ14" i="1"/>
  <c r="BK14" i="1"/>
  <c r="BL14" i="1"/>
  <c r="BD14" i="1"/>
  <c r="AX14" i="1"/>
  <c r="AY14" i="1"/>
  <c r="AZ14" i="1"/>
  <c r="BA14" i="1"/>
  <c r="AS14" i="1"/>
  <c r="AM14" i="1"/>
  <c r="AN14" i="1"/>
  <c r="AO14" i="1"/>
  <c r="AP14" i="1"/>
  <c r="AH14" i="1"/>
  <c r="AB14" i="1"/>
  <c r="AC14" i="1"/>
  <c r="AD14" i="1"/>
  <c r="AE14" i="1"/>
  <c r="W14" i="1"/>
  <c r="Q14" i="1"/>
  <c r="R14" i="1"/>
  <c r="S14" i="1"/>
  <c r="T14" i="1"/>
  <c r="L14" i="1"/>
  <c r="F14" i="1"/>
  <c r="G14" i="1"/>
  <c r="H14" i="1"/>
  <c r="I14" i="1"/>
  <c r="A14" i="1"/>
  <c r="BH11" i="1"/>
  <c r="BI13" i="1"/>
  <c r="BJ13" i="1"/>
  <c r="BK13" i="1"/>
  <c r="AW11" i="1"/>
  <c r="AX13" i="1"/>
  <c r="AY13" i="1"/>
  <c r="AZ13" i="1"/>
  <c r="AL11" i="1"/>
  <c r="AM13" i="1"/>
  <c r="AN13" i="1"/>
  <c r="AO13" i="1"/>
  <c r="AA11" i="1"/>
  <c r="AB13" i="1"/>
  <c r="AC13" i="1"/>
  <c r="AD13" i="1"/>
  <c r="P11" i="1"/>
  <c r="Q13" i="1"/>
  <c r="R13" i="1"/>
  <c r="S13" i="1"/>
  <c r="AX12" i="1"/>
  <c r="AY12" i="1"/>
  <c r="AZ12" i="1"/>
  <c r="AM12" i="1"/>
  <c r="AN12" i="1"/>
  <c r="AO12" i="1"/>
  <c r="AB12" i="1"/>
  <c r="AC12" i="1"/>
  <c r="AD12" i="1"/>
  <c r="Q12" i="1"/>
  <c r="R12" i="1"/>
  <c r="S12" i="1"/>
  <c r="E11" i="1"/>
  <c r="F12" i="1"/>
  <c r="G12" i="1"/>
  <c r="H12" i="1"/>
  <c r="BI11" i="1"/>
  <c r="BJ11" i="1"/>
  <c r="BK11" i="1"/>
  <c r="BL11" i="1"/>
  <c r="AX11" i="1"/>
  <c r="AY11" i="1"/>
  <c r="AZ11" i="1"/>
  <c r="BA11" i="1"/>
  <c r="AM11" i="1"/>
  <c r="AN11" i="1"/>
  <c r="AO11" i="1"/>
  <c r="AP11" i="1"/>
  <c r="AB11" i="1"/>
  <c r="AC11" i="1"/>
  <c r="AD11" i="1"/>
  <c r="AE11" i="1"/>
  <c r="Q11" i="1"/>
  <c r="R11" i="1"/>
  <c r="S11" i="1"/>
  <c r="T11" i="1"/>
  <c r="F11" i="1"/>
  <c r="G11" i="1"/>
  <c r="H11" i="1"/>
  <c r="I11" i="1"/>
  <c r="BH8" i="1"/>
  <c r="BI10" i="1"/>
  <c r="BJ10" i="1"/>
  <c r="BK10" i="1"/>
  <c r="AW8" i="1"/>
  <c r="AX10" i="1"/>
  <c r="AY10" i="1"/>
  <c r="AZ10" i="1"/>
  <c r="AL8" i="1"/>
  <c r="AM10" i="1"/>
  <c r="AN10" i="1"/>
  <c r="AO10" i="1"/>
  <c r="AA8" i="1"/>
  <c r="AB10" i="1"/>
  <c r="AC10" i="1"/>
  <c r="AD10" i="1"/>
  <c r="P8" i="1"/>
  <c r="Q10" i="1"/>
  <c r="R10" i="1"/>
  <c r="S10" i="1"/>
  <c r="E8" i="1"/>
  <c r="F10" i="1"/>
  <c r="G10" i="1"/>
  <c r="H10" i="1"/>
  <c r="AX9" i="1"/>
  <c r="AY9" i="1"/>
  <c r="AZ9" i="1"/>
  <c r="AM9" i="1"/>
  <c r="AN9" i="1"/>
  <c r="AO9" i="1"/>
  <c r="AB9" i="1"/>
  <c r="AC9" i="1"/>
  <c r="AD9" i="1"/>
  <c r="Q9" i="1"/>
  <c r="R9" i="1"/>
  <c r="S9" i="1"/>
  <c r="F9" i="1"/>
  <c r="G9" i="1"/>
  <c r="BL8" i="1"/>
  <c r="BM8" i="1"/>
  <c r="AX8" i="1"/>
  <c r="AY8" i="1"/>
  <c r="AZ8" i="1"/>
  <c r="BA8" i="1"/>
  <c r="BB8" i="1"/>
  <c r="AM8" i="1"/>
  <c r="AN8" i="1"/>
  <c r="AO8" i="1"/>
  <c r="AP8" i="1"/>
  <c r="AQ8" i="1"/>
  <c r="AB8" i="1"/>
  <c r="AC8" i="1"/>
  <c r="AD8" i="1"/>
  <c r="AE8" i="1"/>
  <c r="AF8" i="1"/>
  <c r="U8" i="1"/>
  <c r="Q8" i="1"/>
  <c r="R8" i="1"/>
  <c r="S8" i="1"/>
  <c r="T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<sst xmlns="http://schemas.openxmlformats.org/spreadsheetml/2006/main" count="372" uniqueCount="64">
  <si>
    <t>Relative Quantification RT-PCR</t>
  </si>
  <si>
    <t>normalized to 24 hpf</t>
  </si>
  <si>
    <t>PCR Date</t>
  </si>
  <si>
    <t>Expt.:</t>
  </si>
  <si>
    <t>24 48 hrs</t>
  </si>
  <si>
    <r>
      <t>C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b/>
        <sz val="10"/>
        <rFont val="Symbol"/>
        <family val="1"/>
        <charset val="2"/>
      </rPr>
      <t/>
    </r>
  </si>
  <si>
    <t>CT</t>
  </si>
  <si>
    <t>Mean</t>
  </si>
  <si>
    <t>Sample</t>
  </si>
  <si>
    <t>Treatment</t>
  </si>
  <si>
    <t>mef2ca</t>
  </si>
  <si>
    <t>eef1a1l1</t>
  </si>
  <si>
    <r>
      <t>C</t>
    </r>
    <r>
      <rPr>
        <b/>
        <vertAlign val="subscript"/>
        <sz val="10"/>
        <rFont val="Arial"/>
        <family val="2"/>
      </rPr>
      <t xml:space="preserve">T </t>
    </r>
    <r>
      <rPr>
        <b/>
        <sz val="10"/>
        <rFont val="Arial"/>
        <family val="2"/>
      </rPr>
      <t>18S</t>
    </r>
  </si>
  <si>
    <r>
      <t>D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T</t>
    </r>
  </si>
  <si>
    <r>
      <t>DD</t>
    </r>
    <r>
      <rPr>
        <b/>
        <sz val="10"/>
        <rFont val="Arial"/>
        <family val="2"/>
      </rPr>
      <t>C</t>
    </r>
    <r>
      <rPr>
        <b/>
        <vertAlign val="subscript"/>
        <sz val="10"/>
        <rFont val="Arial"/>
        <family val="2"/>
      </rPr>
      <t>T</t>
    </r>
  </si>
  <si>
    <r>
      <t>2</t>
    </r>
    <r>
      <rPr>
        <b/>
        <vertAlign val="superscript"/>
        <sz val="10"/>
        <rFont val="Symbol"/>
        <family val="1"/>
        <charset val="2"/>
      </rPr>
      <t>-DD</t>
    </r>
    <r>
      <rPr>
        <b/>
        <vertAlign val="superscript"/>
        <sz val="10"/>
        <rFont val="Arial"/>
        <family val="2"/>
      </rPr>
      <t>CT</t>
    </r>
  </si>
  <si>
    <t>mef2cb</t>
  </si>
  <si>
    <t>mef2d</t>
  </si>
  <si>
    <t>mef2aa</t>
  </si>
  <si>
    <t>mef2ab</t>
  </si>
  <si>
    <t>mef2b</t>
  </si>
  <si>
    <t>18 2</t>
  </si>
  <si>
    <t>18 hpf</t>
  </si>
  <si>
    <t>*</t>
  </si>
  <si>
    <t>18 3</t>
  </si>
  <si>
    <t>18 fam 2</t>
  </si>
  <si>
    <t>18 fam 3</t>
  </si>
  <si>
    <t>20 1</t>
  </si>
  <si>
    <t>20 hpf</t>
  </si>
  <si>
    <t>20 2</t>
  </si>
  <si>
    <t>20 3</t>
  </si>
  <si>
    <t>22 1</t>
  </si>
  <si>
    <t>22 hpf</t>
  </si>
  <si>
    <t>22 3</t>
  </si>
  <si>
    <t>23 1</t>
  </si>
  <si>
    <t>23 hpf</t>
  </si>
  <si>
    <t>23 2</t>
  </si>
  <si>
    <t>23 3</t>
  </si>
  <si>
    <t>23.5 1</t>
  </si>
  <si>
    <t>23.5 hpf</t>
  </si>
  <si>
    <t>23.5 2</t>
  </si>
  <si>
    <t>24 1</t>
  </si>
  <si>
    <t>24 hpf</t>
  </si>
  <si>
    <t>24 2</t>
  </si>
  <si>
    <t>24 3</t>
  </si>
  <si>
    <t>24.5 1</t>
  </si>
  <si>
    <t>24.5 hpf</t>
  </si>
  <si>
    <t>24.5 2</t>
  </si>
  <si>
    <t>24.5 3</t>
  </si>
  <si>
    <t>25 1</t>
  </si>
  <si>
    <t>25 hpf</t>
  </si>
  <si>
    <t>25 3</t>
  </si>
  <si>
    <t>26 1</t>
  </si>
  <si>
    <t>26 hpf</t>
  </si>
  <si>
    <t>26 2</t>
  </si>
  <si>
    <t>26 3</t>
  </si>
  <si>
    <t>28 1</t>
  </si>
  <si>
    <t>hpf</t>
  </si>
  <si>
    <t>28 2</t>
  </si>
  <si>
    <t>28 3</t>
  </si>
  <si>
    <t>30 1</t>
  </si>
  <si>
    <t>30 hpf</t>
  </si>
  <si>
    <t>30 2</t>
  </si>
  <si>
    <t>30 3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</si>
</sst>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m/dd/yy;@"/>
  </numFmts>
  <fonts count="11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b/>
      <sz val="10"/>
      <name val="Symbol"/>
      <family val="1"/>
      <charset val="2"/>
    </font>
    <font>
      <b/>
      <vertAlign val="superscript"/>
      <sz val="10"/>
      <name val="Symbol"/>
      <family val="1"/>
      <charset val="2"/>
    </font>
    <font>
      <b/>
      <vertAlign val="superscript"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0"/>
      <color theme="6" tint="-0.49998474074526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0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64" fontId="2" fillId="0" borderId="0" xfId="0" applyNumberFormat="1" applyFont="1"/>
    <xf numFmtId="164" fontId="8" fillId="2" borderId="0" xfId="0" applyNumberFormat="1" applyFont="1" applyFill="1"/>
    <xf numFmtId="0" fontId="2" fillId="2" borderId="0" xfId="0" applyFont="1" applyFill="1"/>
    <xf numFmtId="0" fontId="2" fillId="2" borderId="11" xfId="0" applyFont="1" applyFill="1" applyBorder="1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11" xfId="0" applyNumberFormat="1" applyFont="1" applyFill="1" applyBorder="1"/>
    <xf numFmtId="164" fontId="0" fillId="3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9" fillId="2" borderId="0" xfId="0" applyFont="1" applyFill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1" xfId="0" applyNumberFormat="1" applyFill="1" applyBorder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4" fontId="0" fillId="4" borderId="0" xfId="0" applyNumberFormat="1" applyFill="1"/>
    <xf numFmtId="164" fontId="2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11" xfId="0" applyNumberFormat="1" applyFill="1" applyBorder="1"/>
    <xf numFmtId="0" fontId="9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8C3F-45F0-2C46-BF04-B072E24CF7BE}">
  <dimension ref="A1:BN100"/>
  <sheetViews>
    <sheetView tabSelected="1" workbookViewId="0">
      <selection sqref="A1:XFD1048576"/>
    </sheetView>
  </sheetViews>
  <sheetFormatPr baseColWidth="10" defaultRowHeight="16" x14ac:dyDescent="0.2"/>
  <sheetData>
    <row r="1" spans="1:6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L1" s="1" t="s">
        <v>0</v>
      </c>
      <c r="M1" s="1"/>
      <c r="N1" s="1"/>
      <c r="O1" s="1"/>
      <c r="P1" s="1"/>
      <c r="Q1" s="1"/>
      <c r="R1" s="1"/>
      <c r="S1" s="1"/>
      <c r="T1" s="1"/>
      <c r="W1" s="1" t="s">
        <v>0</v>
      </c>
      <c r="X1" s="1"/>
      <c r="Y1" s="1"/>
      <c r="Z1" s="1"/>
      <c r="AA1" s="1"/>
      <c r="AB1" s="1"/>
      <c r="AC1" s="1"/>
      <c r="AD1" s="1"/>
      <c r="AE1" s="1"/>
      <c r="AH1" s="1" t="s">
        <v>0</v>
      </c>
      <c r="AI1" s="1"/>
      <c r="AJ1" s="1"/>
      <c r="AK1" s="1"/>
      <c r="AL1" s="1"/>
      <c r="AM1" s="1"/>
      <c r="AN1" s="1"/>
      <c r="AO1" s="1"/>
      <c r="AP1" s="1"/>
      <c r="AS1" s="1" t="s">
        <v>0</v>
      </c>
      <c r="AT1" s="1"/>
      <c r="AU1" s="1"/>
      <c r="AV1" s="1"/>
      <c r="AW1" s="1"/>
      <c r="AX1" s="1"/>
      <c r="AY1" s="1"/>
      <c r="AZ1" s="1"/>
      <c r="BA1" s="1"/>
      <c r="BD1" s="1" t="s">
        <v>0</v>
      </c>
      <c r="BE1" s="1"/>
      <c r="BF1" s="1"/>
      <c r="BG1" s="1"/>
      <c r="BH1" s="1"/>
      <c r="BI1" s="1"/>
      <c r="BJ1" s="1"/>
      <c r="BK1" s="1"/>
      <c r="BL1" s="1"/>
    </row>
    <row r="2" spans="1:66" x14ac:dyDescent="0.2">
      <c r="A2" s="2"/>
      <c r="B2" s="2"/>
      <c r="C2" s="3"/>
      <c r="D2" s="4"/>
      <c r="E2" s="2"/>
      <c r="F2" s="3"/>
      <c r="G2" s="2"/>
      <c r="H2" s="2" t="s">
        <v>1</v>
      </c>
      <c r="I2" s="5"/>
      <c r="L2" s="2"/>
      <c r="M2" s="2"/>
      <c r="N2" s="3"/>
      <c r="O2" s="4"/>
      <c r="P2" s="2"/>
      <c r="Q2" s="3"/>
      <c r="R2" s="2"/>
      <c r="S2" s="2" t="s">
        <v>1</v>
      </c>
      <c r="T2" s="5"/>
      <c r="W2" s="2"/>
      <c r="X2" s="2"/>
      <c r="Y2" s="3"/>
      <c r="Z2" s="4"/>
      <c r="AA2" s="2"/>
      <c r="AB2" s="3"/>
      <c r="AC2" s="2" t="s">
        <v>1</v>
      </c>
      <c r="AD2" s="2"/>
      <c r="AE2" s="5"/>
      <c r="AH2" s="2"/>
      <c r="AI2" s="2"/>
      <c r="AJ2" s="3"/>
      <c r="AK2" s="4"/>
      <c r="AL2" s="2"/>
      <c r="AM2" s="3"/>
      <c r="AN2" s="2"/>
      <c r="AO2" s="2" t="s">
        <v>1</v>
      </c>
      <c r="AP2" s="5"/>
      <c r="AS2" s="2"/>
      <c r="AT2" s="2"/>
      <c r="AU2" s="3"/>
      <c r="AV2" s="4"/>
      <c r="AW2" s="2"/>
      <c r="AX2" s="3"/>
      <c r="AY2" s="2"/>
      <c r="AZ2" s="2" t="s">
        <v>1</v>
      </c>
      <c r="BA2" s="5"/>
      <c r="BD2" s="2"/>
      <c r="BE2" s="2"/>
      <c r="BF2" s="3"/>
      <c r="BG2" s="4"/>
      <c r="BH2" s="2"/>
      <c r="BI2" s="3"/>
      <c r="BJ2" s="2"/>
      <c r="BK2" s="2" t="s">
        <v>1</v>
      </c>
      <c r="BL2" s="5"/>
    </row>
    <row r="3" spans="1:66" x14ac:dyDescent="0.2">
      <c r="A3" s="2" t="s">
        <v>2</v>
      </c>
      <c r="B3" s="6">
        <v>43196</v>
      </c>
      <c r="C3" s="3"/>
      <c r="D3" s="2" t="s">
        <v>3</v>
      </c>
      <c r="E3" s="7" t="s">
        <v>4</v>
      </c>
      <c r="F3" s="3"/>
      <c r="G3" s="2"/>
      <c r="H3" s="2"/>
      <c r="I3" s="5"/>
      <c r="K3" s="8"/>
      <c r="L3" s="2" t="s">
        <v>2</v>
      </c>
      <c r="M3" s="6">
        <v>43196</v>
      </c>
      <c r="N3" s="3"/>
      <c r="O3" s="2" t="s">
        <v>3</v>
      </c>
      <c r="P3" s="7" t="s">
        <v>4</v>
      </c>
      <c r="Q3" s="3"/>
      <c r="R3" s="2"/>
      <c r="S3" s="2"/>
      <c r="T3" s="5"/>
      <c r="V3" s="8"/>
      <c r="W3" s="2" t="s">
        <v>2</v>
      </c>
      <c r="X3" s="6">
        <v>43277</v>
      </c>
      <c r="Y3" s="3"/>
      <c r="Z3" s="2" t="s">
        <v>3</v>
      </c>
      <c r="AA3" s="7" t="s">
        <v>4</v>
      </c>
      <c r="AB3" s="3"/>
      <c r="AC3" s="2"/>
      <c r="AD3" s="2"/>
      <c r="AE3" s="5"/>
      <c r="AG3" s="8"/>
      <c r="AH3" s="2" t="s">
        <v>2</v>
      </c>
      <c r="AI3" s="6">
        <v>43277</v>
      </c>
      <c r="AJ3" s="3"/>
      <c r="AK3" s="2" t="s">
        <v>3</v>
      </c>
      <c r="AL3" s="7" t="s">
        <v>4</v>
      </c>
      <c r="AM3" s="3"/>
      <c r="AN3" s="2"/>
      <c r="AO3" s="2"/>
      <c r="AP3" s="5"/>
      <c r="AR3" s="8"/>
      <c r="AS3" s="2" t="s">
        <v>2</v>
      </c>
      <c r="AT3" s="6">
        <v>43277</v>
      </c>
      <c r="AU3" s="3"/>
      <c r="AV3" s="2" t="s">
        <v>3</v>
      </c>
      <c r="AW3" s="7" t="s">
        <v>4</v>
      </c>
      <c r="AX3" s="3"/>
      <c r="AY3" s="2"/>
      <c r="AZ3" s="2"/>
      <c r="BA3" s="5"/>
      <c r="BC3" s="8"/>
      <c r="BD3" s="2" t="s">
        <v>2</v>
      </c>
      <c r="BE3" s="6">
        <v>43277</v>
      </c>
      <c r="BF3" s="3"/>
      <c r="BG3" s="2" t="s">
        <v>3</v>
      </c>
      <c r="BH3" s="7" t="s">
        <v>4</v>
      </c>
      <c r="BI3" s="3"/>
      <c r="BJ3" s="2"/>
      <c r="BK3" s="2"/>
      <c r="BL3" s="5"/>
      <c r="BN3" s="8"/>
    </row>
    <row r="4" spans="1:66" x14ac:dyDescent="0.2">
      <c r="A4" s="2"/>
      <c r="B4" s="6"/>
      <c r="C4" s="3"/>
      <c r="D4" s="4"/>
      <c r="E4" s="2"/>
      <c r="F4" s="3"/>
      <c r="G4" s="2"/>
      <c r="H4" s="2"/>
      <c r="I4" s="5"/>
      <c r="K4" s="8"/>
      <c r="L4" s="2"/>
      <c r="M4" s="6"/>
      <c r="N4" s="3"/>
      <c r="O4" s="4"/>
      <c r="P4" s="2"/>
      <c r="Q4" s="3"/>
      <c r="R4" s="2"/>
      <c r="S4" s="2"/>
      <c r="T4" s="5"/>
      <c r="V4" s="8"/>
      <c r="W4" s="2"/>
      <c r="X4" s="6"/>
      <c r="Y4" s="3"/>
      <c r="Z4" s="4"/>
      <c r="AA4" s="2"/>
      <c r="AB4" s="3"/>
      <c r="AC4" s="2"/>
      <c r="AD4" s="2"/>
      <c r="AE4" s="5"/>
      <c r="AG4" s="8"/>
      <c r="AH4" s="2"/>
      <c r="AI4" s="6"/>
      <c r="AJ4" s="3"/>
      <c r="AK4" s="4"/>
      <c r="AL4" s="2"/>
      <c r="AM4" s="3"/>
      <c r="AN4" s="2"/>
      <c r="AO4" s="2"/>
      <c r="AP4" s="5"/>
      <c r="AR4" s="8"/>
      <c r="AS4" s="2"/>
      <c r="AT4" s="6"/>
      <c r="AU4" s="3"/>
      <c r="AV4" s="4"/>
      <c r="AW4" s="2"/>
      <c r="AX4" s="3"/>
      <c r="AY4" s="2"/>
      <c r="AZ4" s="2"/>
      <c r="BA4" s="5"/>
      <c r="BC4" s="8"/>
      <c r="BD4" s="2"/>
      <c r="BE4" s="6"/>
      <c r="BF4" s="3"/>
      <c r="BG4" s="4"/>
      <c r="BH4" s="2"/>
      <c r="BI4" s="3"/>
      <c r="BJ4" s="2"/>
      <c r="BK4" s="2"/>
      <c r="BL4" s="5"/>
      <c r="BN4" s="8"/>
    </row>
    <row r="5" spans="1:66" x14ac:dyDescent="0.2">
      <c r="A5" s="9"/>
      <c r="C5" s="10" t="s">
        <v>5</v>
      </c>
      <c r="D5" s="11" t="s">
        <v>6</v>
      </c>
      <c r="E5" s="12" t="s">
        <v>7</v>
      </c>
      <c r="F5" s="13"/>
      <c r="G5" s="13"/>
      <c r="H5" s="9"/>
      <c r="I5" s="5"/>
      <c r="L5" s="9"/>
      <c r="N5" s="10" t="s">
        <v>5</v>
      </c>
      <c r="O5" s="11" t="s">
        <v>6</v>
      </c>
      <c r="P5" s="12" t="s">
        <v>7</v>
      </c>
      <c r="Q5" s="13"/>
      <c r="R5" s="13"/>
      <c r="S5" s="9"/>
      <c r="T5" s="5"/>
      <c r="W5" s="9"/>
      <c r="Y5" s="10" t="s">
        <v>5</v>
      </c>
      <c r="Z5" s="11" t="s">
        <v>6</v>
      </c>
      <c r="AA5" s="12" t="s">
        <v>7</v>
      </c>
      <c r="AB5" s="13"/>
      <c r="AC5" s="13"/>
      <c r="AD5" s="9"/>
      <c r="AE5" s="5"/>
      <c r="AH5" s="9"/>
      <c r="AJ5" s="10" t="s">
        <v>5</v>
      </c>
      <c r="AK5" s="11" t="s">
        <v>6</v>
      </c>
      <c r="AL5" s="12" t="s">
        <v>7</v>
      </c>
      <c r="AM5" s="13"/>
      <c r="AN5" s="13"/>
      <c r="AO5" s="9"/>
      <c r="AP5" s="5"/>
      <c r="AS5" s="9"/>
      <c r="AU5" s="10" t="s">
        <v>5</v>
      </c>
      <c r="AV5" s="11" t="s">
        <v>6</v>
      </c>
      <c r="AW5" s="12" t="s">
        <v>7</v>
      </c>
      <c r="AX5" s="13"/>
      <c r="AY5" s="13"/>
      <c r="AZ5" s="9"/>
      <c r="BA5" s="5"/>
      <c r="BD5" s="9"/>
      <c r="BF5" s="10" t="s">
        <v>5</v>
      </c>
      <c r="BG5" s="11" t="s">
        <v>6</v>
      </c>
      <c r="BH5" s="12" t="s">
        <v>7</v>
      </c>
      <c r="BI5" s="13"/>
      <c r="BJ5" s="13"/>
      <c r="BK5" s="9"/>
      <c r="BL5" s="5"/>
    </row>
    <row r="6" spans="1:66" x14ac:dyDescent="0.2">
      <c r="A6" s="14" t="s">
        <v>8</v>
      </c>
      <c r="B6" s="15" t="s">
        <v>9</v>
      </c>
      <c r="C6" s="16" t="s">
        <v>10</v>
      </c>
      <c r="D6" s="17" t="s">
        <v>11</v>
      </c>
      <c r="E6" s="18" t="s">
        <v>12</v>
      </c>
      <c r="F6" s="19" t="s">
        <v>13</v>
      </c>
      <c r="G6" s="20" t="s">
        <v>14</v>
      </c>
      <c r="H6" s="21" t="s">
        <v>15</v>
      </c>
      <c r="I6" s="22" t="s">
        <v>7</v>
      </c>
      <c r="L6" s="14" t="s">
        <v>8</v>
      </c>
      <c r="M6" s="15" t="s">
        <v>9</v>
      </c>
      <c r="N6" s="16" t="s">
        <v>16</v>
      </c>
      <c r="O6" s="17" t="s">
        <v>11</v>
      </c>
      <c r="P6" s="18" t="s">
        <v>12</v>
      </c>
      <c r="Q6" s="19" t="s">
        <v>13</v>
      </c>
      <c r="R6" s="20" t="s">
        <v>14</v>
      </c>
      <c r="S6" s="21" t="s">
        <v>15</v>
      </c>
      <c r="T6" s="22" t="s">
        <v>7</v>
      </c>
      <c r="W6" s="14" t="s">
        <v>8</v>
      </c>
      <c r="X6" s="15" t="s">
        <v>9</v>
      </c>
      <c r="Y6" s="16" t="s">
        <v>17</v>
      </c>
      <c r="Z6" s="17" t="s">
        <v>11</v>
      </c>
      <c r="AA6" s="18" t="s">
        <v>12</v>
      </c>
      <c r="AB6" s="19" t="s">
        <v>13</v>
      </c>
      <c r="AC6" s="20" t="s">
        <v>14</v>
      </c>
      <c r="AD6" s="21" t="s">
        <v>15</v>
      </c>
      <c r="AE6" s="22" t="s">
        <v>7</v>
      </c>
      <c r="AH6" s="14" t="s">
        <v>8</v>
      </c>
      <c r="AI6" s="15" t="s">
        <v>9</v>
      </c>
      <c r="AJ6" s="16" t="s">
        <v>18</v>
      </c>
      <c r="AK6" s="17" t="s">
        <v>11</v>
      </c>
      <c r="AL6" s="18" t="s">
        <v>12</v>
      </c>
      <c r="AM6" s="19" t="s">
        <v>13</v>
      </c>
      <c r="AN6" s="20" t="s">
        <v>14</v>
      </c>
      <c r="AO6" s="21" t="s">
        <v>15</v>
      </c>
      <c r="AP6" s="22" t="s">
        <v>7</v>
      </c>
      <c r="AS6" s="14" t="s">
        <v>8</v>
      </c>
      <c r="AT6" s="15" t="s">
        <v>9</v>
      </c>
      <c r="AU6" s="16" t="s">
        <v>19</v>
      </c>
      <c r="AV6" s="17" t="s">
        <v>11</v>
      </c>
      <c r="AW6" s="18" t="s">
        <v>12</v>
      </c>
      <c r="AX6" s="19" t="s">
        <v>13</v>
      </c>
      <c r="AY6" s="20" t="s">
        <v>14</v>
      </c>
      <c r="AZ6" s="21" t="s">
        <v>15</v>
      </c>
      <c r="BA6" s="22" t="s">
        <v>7</v>
      </c>
      <c r="BD6" s="14" t="s">
        <v>8</v>
      </c>
      <c r="BE6" s="15" t="s">
        <v>9</v>
      </c>
      <c r="BF6" s="16" t="s">
        <v>20</v>
      </c>
      <c r="BG6" s="17" t="s">
        <v>11</v>
      </c>
      <c r="BH6" s="18" t="s">
        <v>12</v>
      </c>
      <c r="BI6" s="19" t="s">
        <v>13</v>
      </c>
      <c r="BJ6" s="20" t="s">
        <v>14</v>
      </c>
      <c r="BK6" s="21" t="s">
        <v>15</v>
      </c>
      <c r="BL6" s="22" t="s">
        <v>7</v>
      </c>
    </row>
    <row r="7" spans="1:66" x14ac:dyDescent="0.2">
      <c r="A7" s="9"/>
      <c r="C7" s="13"/>
      <c r="D7" s="23"/>
      <c r="E7" s="13"/>
      <c r="F7" s="13"/>
      <c r="G7" s="13"/>
      <c r="H7" s="9"/>
      <c r="I7" s="5"/>
      <c r="L7" s="9"/>
      <c r="N7" s="13"/>
      <c r="O7" s="23"/>
      <c r="P7" s="13"/>
      <c r="Q7" s="13"/>
      <c r="R7" s="13"/>
      <c r="S7" s="9"/>
      <c r="T7" s="5"/>
      <c r="W7" s="9"/>
      <c r="Y7" s="13"/>
      <c r="Z7" s="23"/>
      <c r="AA7" s="13"/>
      <c r="AB7" s="13"/>
      <c r="AC7" s="13"/>
      <c r="AD7" s="9"/>
      <c r="AE7" s="5"/>
      <c r="AH7" s="9"/>
      <c r="AJ7" s="13"/>
      <c r="AK7" s="23"/>
      <c r="AL7" s="13"/>
      <c r="AM7" s="13"/>
      <c r="AN7" s="13"/>
      <c r="AO7" s="9"/>
      <c r="AP7" s="5"/>
      <c r="AS7" s="9"/>
      <c r="AU7" s="13"/>
      <c r="AV7" s="23"/>
      <c r="AW7" s="13"/>
      <c r="AX7" s="13"/>
      <c r="AY7" s="13"/>
      <c r="AZ7" s="9"/>
      <c r="BA7" s="5"/>
      <c r="BD7" s="9"/>
      <c r="BF7" s="13"/>
      <c r="BG7" s="23"/>
      <c r="BH7" s="13"/>
      <c r="BI7" s="13"/>
      <c r="BJ7" s="13"/>
      <c r="BK7" s="9"/>
      <c r="BL7" s="5"/>
    </row>
    <row r="8" spans="1:66" x14ac:dyDescent="0.2">
      <c r="A8" s="24">
        <v>2</v>
      </c>
      <c r="B8" s="25" t="s">
        <v>21</v>
      </c>
      <c r="C8" s="26">
        <v>28.410898208618164</v>
      </c>
      <c r="D8" s="26">
        <v>16.30027961730957</v>
      </c>
      <c r="E8" s="27">
        <f>AVERAGE(D8:D10)</f>
        <v>16.445821126302082</v>
      </c>
      <c r="F8" s="27">
        <f>C8-E8</f>
        <v>11.965077082316082</v>
      </c>
      <c r="G8" s="27">
        <f>F8-AVERAGE($F$50:$F$58)</f>
        <v>-3.2588318416050495</v>
      </c>
      <c r="H8" s="27">
        <f>POWER(2,-G8)</f>
        <v>9.5720759338418269</v>
      </c>
      <c r="I8" s="28">
        <f>AVERAGE(H8:H10)</f>
        <v>12.298090790411617</v>
      </c>
      <c r="J8" s="5">
        <f>AVERAGE(I8:I19)</f>
        <v>6.7568105550962025</v>
      </c>
      <c r="K8" s="29" t="s">
        <v>22</v>
      </c>
      <c r="L8" s="24">
        <v>2</v>
      </c>
      <c r="M8" s="25" t="s">
        <v>21</v>
      </c>
      <c r="N8" s="26">
        <v>27.81724739074707</v>
      </c>
      <c r="O8" s="26">
        <v>16.30027961730957</v>
      </c>
      <c r="P8" s="27">
        <f>AVERAGE(O8:O10)</f>
        <v>16.445821126302082</v>
      </c>
      <c r="Q8" s="27">
        <f>N8-P8</f>
        <v>11.371426264444988</v>
      </c>
      <c r="R8" s="27">
        <f t="shared" ref="R8:R71" si="0">Q8-AVERAGE($Q$50:$Q$58)</f>
        <v>-4.5301289028591576</v>
      </c>
      <c r="S8" s="27">
        <f t="shared" ref="S8:S25" si="1">POWER(2,-R8)</f>
        <v>23.104931430647266</v>
      </c>
      <c r="T8" s="30">
        <f>AVERAGE(S8:S10)</f>
        <v>23.861982423753034</v>
      </c>
      <c r="U8" s="5">
        <f>AVERAGE(T11:T19)</f>
        <v>7.2614339219122188</v>
      </c>
      <c r="V8" s="29" t="s">
        <v>22</v>
      </c>
      <c r="W8" s="24">
        <v>2</v>
      </c>
      <c r="X8" s="25" t="s">
        <v>21</v>
      </c>
      <c r="Y8" s="26">
        <v>35.378452301025391</v>
      </c>
      <c r="Z8" s="26">
        <v>16.30027961730957</v>
      </c>
      <c r="AA8" s="27">
        <f>AVERAGE(Z8:Z10)</f>
        <v>16.445821126302082</v>
      </c>
      <c r="AB8" s="27">
        <f>Y8-AA8</f>
        <v>18.932631174723308</v>
      </c>
      <c r="AC8" s="27">
        <f t="shared" ref="AC8:AC71" si="2">AB8-AVERAGE($AB$50:$AB$58)</f>
        <v>0.66042158338758838</v>
      </c>
      <c r="AD8" s="27">
        <f>POWER(2,-AC8)</f>
        <v>0.63269338472790815</v>
      </c>
      <c r="AE8" s="28">
        <f>AVERAGE(AD8:AD10)</f>
        <v>0.77464784450786706</v>
      </c>
      <c r="AF8" s="5">
        <f>AVERAGE(AE8:AE19)</f>
        <v>1.3737315460834127</v>
      </c>
      <c r="AG8" s="29" t="s">
        <v>22</v>
      </c>
      <c r="AH8" s="24">
        <v>2</v>
      </c>
      <c r="AI8" s="25" t="s">
        <v>21</v>
      </c>
      <c r="AJ8" s="26">
        <v>35.441265106201172</v>
      </c>
      <c r="AK8" s="26">
        <v>16.30027961730957</v>
      </c>
      <c r="AL8" s="27">
        <f>AVERAGE(AK8:AK10)</f>
        <v>16.445821126302082</v>
      </c>
      <c r="AM8" s="27">
        <f>AJ8-AL8</f>
        <v>18.99544397989909</v>
      </c>
      <c r="AN8" s="27">
        <f t="shared" ref="AN8:AN71" si="3">AM8-AVERAGE($AM$50:$AM$58)</f>
        <v>1.8144827948676223</v>
      </c>
      <c r="AO8" s="27">
        <f>POWER(2,-AN8)</f>
        <v>0.28430614859079134</v>
      </c>
      <c r="AP8" s="28">
        <f>AVERAGE(AO8:AO10)</f>
        <v>0.52574734098679332</v>
      </c>
      <c r="AQ8" s="5">
        <f>AVERAGE(AP8:AP19)</f>
        <v>0.68023228315361817</v>
      </c>
      <c r="AR8" s="29" t="s">
        <v>22</v>
      </c>
      <c r="AS8" s="24">
        <v>2</v>
      </c>
      <c r="AT8" s="25" t="s">
        <v>21</v>
      </c>
      <c r="AU8" s="31">
        <v>29.319944381713867</v>
      </c>
      <c r="AV8" s="31">
        <v>16.30027961730957</v>
      </c>
      <c r="AW8" s="27">
        <f>AVERAGE(AV8:AV10)</f>
        <v>16.445821126302082</v>
      </c>
      <c r="AX8" s="27">
        <f>AU8-AW8</f>
        <v>12.874123255411785</v>
      </c>
      <c r="AY8" s="27">
        <f t="shared" ref="AY8:AY71" si="4">AX8-AVERAGE($AX$50:$AX$58)</f>
        <v>1.4710970984564895</v>
      </c>
      <c r="AZ8" s="27">
        <f>POWER(2,-AY8)</f>
        <v>0.36070789398698305</v>
      </c>
      <c r="BA8" s="28">
        <f>AVERAGE(AZ8:AZ10)</f>
        <v>0.3668650508822478</v>
      </c>
      <c r="BB8" s="5">
        <f>AVERAGE(BA8:BA19)</f>
        <v>0.48887416823242369</v>
      </c>
      <c r="BC8" s="29" t="s">
        <v>22</v>
      </c>
      <c r="BD8" s="24">
        <v>2</v>
      </c>
      <c r="BE8" s="25" t="s">
        <v>21</v>
      </c>
      <c r="BF8" s="31"/>
      <c r="BG8" s="31">
        <v>16.30027961730957</v>
      </c>
      <c r="BH8" s="27">
        <f>AVERAGE(BG8:BG10)</f>
        <v>16.445821126302082</v>
      </c>
      <c r="BI8" s="27"/>
      <c r="BJ8" s="27"/>
      <c r="BK8" s="27"/>
      <c r="BL8" s="28">
        <f>AVERAGE(BK8:BK10)</f>
        <v>1.2604201208026282</v>
      </c>
      <c r="BM8" s="5">
        <f>AVERAGE(BL8:BL19)</f>
        <v>0.95153773919101137</v>
      </c>
      <c r="BN8" s="29" t="s">
        <v>22</v>
      </c>
    </row>
    <row r="9" spans="1:66" x14ac:dyDescent="0.2">
      <c r="A9" s="24" t="s">
        <v>23</v>
      </c>
      <c r="B9" s="24"/>
      <c r="C9" s="26"/>
      <c r="D9" s="26">
        <v>16.368021011352539</v>
      </c>
      <c r="E9" s="27"/>
      <c r="F9" s="27">
        <f>C9-E8</f>
        <v>-16.445821126302082</v>
      </c>
      <c r="G9" s="27">
        <f>F9-AVERAGE($F$50:$F$58)</f>
        <v>-31.669730050223215</v>
      </c>
      <c r="H9" s="27"/>
      <c r="I9" s="28"/>
      <c r="J9" s="8"/>
      <c r="L9" s="24" t="s">
        <v>23</v>
      </c>
      <c r="M9" s="24"/>
      <c r="N9" s="26">
        <v>27.82225227355957</v>
      </c>
      <c r="O9" s="26">
        <v>16.368021011352539</v>
      </c>
      <c r="P9" s="27"/>
      <c r="Q9" s="27">
        <f>N9-P8</f>
        <v>11.376431147257488</v>
      </c>
      <c r="R9" s="27">
        <f t="shared" si="0"/>
        <v>-4.5251240200466576</v>
      </c>
      <c r="S9" s="27">
        <f t="shared" si="1"/>
        <v>23.02491651237759</v>
      </c>
      <c r="T9" s="28"/>
      <c r="U9" s="8"/>
      <c r="W9" s="24" t="s">
        <v>23</v>
      </c>
      <c r="X9" s="24"/>
      <c r="Y9" s="26">
        <v>34.7696533203125</v>
      </c>
      <c r="Z9" s="26">
        <v>16.368021011352539</v>
      </c>
      <c r="AA9" s="27"/>
      <c r="AB9" s="27">
        <f>Y9-AA8</f>
        <v>18.323832194010418</v>
      </c>
      <c r="AC9" s="27">
        <f t="shared" si="2"/>
        <v>5.162260267469776E-2</v>
      </c>
      <c r="AD9" s="27">
        <f>POWER(2,-AC9)</f>
        <v>0.9648505486550063</v>
      </c>
      <c r="AE9" s="28"/>
      <c r="AF9" s="8"/>
      <c r="AH9" s="24" t="s">
        <v>23</v>
      </c>
      <c r="AI9" s="24"/>
      <c r="AJ9" s="26">
        <v>34.638683319091797</v>
      </c>
      <c r="AK9" s="26">
        <v>16.368021011352539</v>
      </c>
      <c r="AL9" s="27"/>
      <c r="AM9" s="27">
        <f>AJ9-AL8</f>
        <v>18.192862192789715</v>
      </c>
      <c r="AN9" s="27">
        <f t="shared" si="3"/>
        <v>1.0119010077582473</v>
      </c>
      <c r="AO9" s="27">
        <f>POWER(2,-AN9)</f>
        <v>0.4958923904499008</v>
      </c>
      <c r="AP9" s="28"/>
      <c r="AQ9" s="8"/>
      <c r="AS9" s="24" t="s">
        <v>23</v>
      </c>
      <c r="AT9" s="24"/>
      <c r="AU9" s="31">
        <v>29.918844223022461</v>
      </c>
      <c r="AV9" s="31">
        <v>16.368021011352539</v>
      </c>
      <c r="AW9" s="27"/>
      <c r="AX9" s="27">
        <f>AU9-AW8</f>
        <v>13.473023096720379</v>
      </c>
      <c r="AY9" s="27">
        <f t="shared" si="4"/>
        <v>2.0699969397650833</v>
      </c>
      <c r="AZ9" s="27">
        <f>POWER(2,-AY9)</f>
        <v>0.23816000469383206</v>
      </c>
      <c r="BA9" s="28"/>
      <c r="BB9" s="8"/>
      <c r="BD9" s="24" t="s">
        <v>23</v>
      </c>
      <c r="BE9" s="24"/>
      <c r="BF9" s="31"/>
      <c r="BG9" s="31">
        <v>16.368021011352539</v>
      </c>
      <c r="BH9" s="27"/>
      <c r="BI9" s="27"/>
      <c r="BJ9" s="27"/>
      <c r="BK9" s="27"/>
      <c r="BL9" s="28"/>
      <c r="BM9" s="8"/>
    </row>
    <row r="10" spans="1:66" x14ac:dyDescent="0.2">
      <c r="A10" s="32"/>
      <c r="B10" s="33"/>
      <c r="C10" s="26">
        <v>27.760522842407227</v>
      </c>
      <c r="D10" s="26">
        <v>16.669162750244141</v>
      </c>
      <c r="E10" s="34"/>
      <c r="F10" s="34">
        <f>C10-E8</f>
        <v>11.314701716105144</v>
      </c>
      <c r="G10" s="27">
        <f>F10-AVERAGE($F$50:$F$58)</f>
        <v>-3.909207207815987</v>
      </c>
      <c r="H10" s="34">
        <f>POWER(2,-G10)</f>
        <v>15.024105646981406</v>
      </c>
      <c r="I10" s="35"/>
      <c r="L10" s="32"/>
      <c r="M10" s="33"/>
      <c r="N10" s="26">
        <v>27.677436828613281</v>
      </c>
      <c r="O10" s="26">
        <v>16.669162750244141</v>
      </c>
      <c r="P10" s="34"/>
      <c r="Q10" s="34">
        <f>N10-P8</f>
        <v>11.231615702311199</v>
      </c>
      <c r="R10" s="27">
        <f t="shared" si="0"/>
        <v>-4.6699394649929467</v>
      </c>
      <c r="S10" s="34">
        <f t="shared" si="1"/>
        <v>25.456099328234242</v>
      </c>
      <c r="T10" s="35"/>
      <c r="W10" s="32"/>
      <c r="X10" s="33"/>
      <c r="Y10" s="26">
        <v>35.179195404052734</v>
      </c>
      <c r="Z10" s="26">
        <v>16.669162750244141</v>
      </c>
      <c r="AA10" s="34"/>
      <c r="AB10" s="34">
        <f>Y10-AA8</f>
        <v>18.733374277750652</v>
      </c>
      <c r="AC10" s="27">
        <f t="shared" si="2"/>
        <v>0.46116468641493213</v>
      </c>
      <c r="AD10" s="34">
        <f>POWER(2,-AC10)</f>
        <v>0.7263996001406865</v>
      </c>
      <c r="AE10" s="35"/>
      <c r="AH10" s="32"/>
      <c r="AI10" s="33"/>
      <c r="AJ10" s="26">
        <v>33.954051971435547</v>
      </c>
      <c r="AK10" s="26">
        <v>16.669162750244141</v>
      </c>
      <c r="AL10" s="34"/>
      <c r="AM10" s="34">
        <f>AJ10-AL8</f>
        <v>17.508230845133465</v>
      </c>
      <c r="AN10" s="27">
        <f t="shared" si="3"/>
        <v>0.32726966010199732</v>
      </c>
      <c r="AO10" s="34">
        <f>POWER(2,-AN10)</f>
        <v>0.79704348391968782</v>
      </c>
      <c r="AP10" s="35"/>
      <c r="AS10" s="32"/>
      <c r="AT10" s="33"/>
      <c r="AU10" s="31">
        <v>28.8438720703125</v>
      </c>
      <c r="AV10" s="31">
        <v>16.669162750244141</v>
      </c>
      <c r="AW10" s="34"/>
      <c r="AX10" s="34">
        <f>AU10-AW8</f>
        <v>12.398050944010418</v>
      </c>
      <c r="AY10" s="27">
        <f t="shared" si="4"/>
        <v>0.99502478705512232</v>
      </c>
      <c r="AZ10" s="34">
        <f>POWER(2,-AY10)</f>
        <v>0.50172725396592843</v>
      </c>
      <c r="BA10" s="35"/>
      <c r="BD10" s="32"/>
      <c r="BE10" s="33"/>
      <c r="BF10" s="31">
        <v>33.135040283203125</v>
      </c>
      <c r="BG10" s="31">
        <v>16.669162750244141</v>
      </c>
      <c r="BH10" s="34"/>
      <c r="BI10" s="34">
        <f>BF10-BH8</f>
        <v>16.689219156901043</v>
      </c>
      <c r="BJ10" s="27">
        <f t="shared" ref="BJ10:BJ71" si="5">BI10-AVERAGE($BI$50:$BI$58)</f>
        <v>-0.33390469021267322</v>
      </c>
      <c r="BK10" s="34">
        <f>POWER(2,-BJ10)</f>
        <v>1.2604201208026282</v>
      </c>
      <c r="BL10" s="35"/>
    </row>
    <row r="11" spans="1:66" x14ac:dyDescent="0.2">
      <c r="A11" s="24">
        <f>A8+1</f>
        <v>3</v>
      </c>
      <c r="B11" s="25" t="s">
        <v>24</v>
      </c>
      <c r="C11" s="26">
        <v>28.574090957641602</v>
      </c>
      <c r="D11" s="26">
        <v>15.366227149963379</v>
      </c>
      <c r="E11" s="27">
        <f>AVERAGE(D11:D13)</f>
        <v>15.704754511515299</v>
      </c>
      <c r="F11" s="27">
        <f>C11-E11</f>
        <v>12.869336446126303</v>
      </c>
      <c r="G11" s="27">
        <f>F11-AVERAGE($F$50:$F$58)</f>
        <v>-2.3545724777948287</v>
      </c>
      <c r="H11" s="27">
        <f>POWER(2,-G11)</f>
        <v>5.1144265127968795</v>
      </c>
      <c r="I11" s="28">
        <f>AVERAGE(H11:H13)</f>
        <v>5.9979213220154115</v>
      </c>
      <c r="J11" s="36"/>
      <c r="L11" s="24">
        <f>L8+1</f>
        <v>3</v>
      </c>
      <c r="M11" s="25" t="s">
        <v>24</v>
      </c>
      <c r="N11" s="26">
        <v>27.950891494750977</v>
      </c>
      <c r="O11" s="26">
        <v>15.366227149963379</v>
      </c>
      <c r="P11" s="27">
        <f>AVERAGE(O11:O13)</f>
        <v>15.704754511515299</v>
      </c>
      <c r="Q11" s="27">
        <f>N11-P11</f>
        <v>12.246136983235678</v>
      </c>
      <c r="R11" s="27">
        <f t="shared" si="0"/>
        <v>-3.6554181840684681</v>
      </c>
      <c r="S11" s="27">
        <f t="shared" si="1"/>
        <v>12.600579538952067</v>
      </c>
      <c r="T11" s="28">
        <f>AVERAGE(S11:S13)</f>
        <v>11.658932992688881</v>
      </c>
      <c r="U11" s="36"/>
      <c r="W11" s="24">
        <f>W8+1</f>
        <v>3</v>
      </c>
      <c r="X11" s="25" t="s">
        <v>24</v>
      </c>
      <c r="Y11" s="26">
        <v>34.547454833984375</v>
      </c>
      <c r="Z11" s="26">
        <v>15.366227149963379</v>
      </c>
      <c r="AA11" s="27">
        <f>AVERAGE(Z11:Z13)</f>
        <v>15.704754511515299</v>
      </c>
      <c r="AB11" s="27">
        <f>Y11-AA11</f>
        <v>18.842700322469078</v>
      </c>
      <c r="AC11" s="27">
        <f t="shared" si="2"/>
        <v>0.5704907311333578</v>
      </c>
      <c r="AD11" s="27">
        <f>POWER(2,-AC11)</f>
        <v>0.67338769738697046</v>
      </c>
      <c r="AE11" s="28">
        <f>AVERAGE(AD11:AD13)</f>
        <v>0.80180426110342096</v>
      </c>
      <c r="AF11" s="36"/>
      <c r="AH11" s="24">
        <f>AH8+1</f>
        <v>3</v>
      </c>
      <c r="AI11" s="25" t="s">
        <v>24</v>
      </c>
      <c r="AJ11" s="26">
        <v>34.338981628417969</v>
      </c>
      <c r="AK11" s="26">
        <v>15.366227149963379</v>
      </c>
      <c r="AL11" s="27">
        <f>AVERAGE(AK11:AK13)</f>
        <v>15.704754511515299</v>
      </c>
      <c r="AM11" s="27">
        <f>AJ11-AL11</f>
        <v>18.634227116902672</v>
      </c>
      <c r="AN11" s="27">
        <f t="shared" si="3"/>
        <v>1.4532659318712042</v>
      </c>
      <c r="AO11" s="27">
        <f>POWER(2,-AN11)</f>
        <v>0.36519377229055355</v>
      </c>
      <c r="AP11" s="28">
        <f>AVERAGE(AO11:AO13)</f>
        <v>0.62054027191068228</v>
      </c>
      <c r="AQ11" s="36"/>
      <c r="AS11" s="24">
        <f>AS8+1</f>
        <v>3</v>
      </c>
      <c r="AT11" s="25" t="s">
        <v>24</v>
      </c>
      <c r="AU11" s="31">
        <v>29.171205520629883</v>
      </c>
      <c r="AV11" s="31">
        <v>15.366227149963379</v>
      </c>
      <c r="AW11" s="27">
        <f>AVERAGE(AV11:AV13)</f>
        <v>15.704754511515299</v>
      </c>
      <c r="AX11" s="27">
        <f>AU11-AW11</f>
        <v>13.466451009114584</v>
      </c>
      <c r="AY11" s="27">
        <f t="shared" si="4"/>
        <v>2.0634248521592884</v>
      </c>
      <c r="AZ11" s="27">
        <f>POWER(2,-AY11)</f>
        <v>0.23924739938518588</v>
      </c>
      <c r="BA11" s="28">
        <f>AVERAGE(AZ11:AZ13)</f>
        <v>0.31405877723525183</v>
      </c>
      <c r="BB11" s="36"/>
      <c r="BD11" s="24">
        <f>BD8+1</f>
        <v>3</v>
      </c>
      <c r="BE11" s="25" t="s">
        <v>24</v>
      </c>
      <c r="BF11" s="31">
        <v>32.704948425292969</v>
      </c>
      <c r="BG11" s="31">
        <v>15.366227149963379</v>
      </c>
      <c r="BH11" s="27">
        <f>AVERAGE(BG11:BG13)</f>
        <v>15.704754511515299</v>
      </c>
      <c r="BI11" s="27">
        <f>BF11-BH11</f>
        <v>17.000193913777672</v>
      </c>
      <c r="BJ11" s="27">
        <f t="shared" si="5"/>
        <v>-2.2929933336044428E-2</v>
      </c>
      <c r="BK11" s="27">
        <f>POWER(2,-BJ11)</f>
        <v>1.0160207972106461</v>
      </c>
      <c r="BL11" s="28">
        <f>AVERAGE(BK11:BK13)</f>
        <v>0.99071830179285092</v>
      </c>
      <c r="BM11" s="36"/>
    </row>
    <row r="12" spans="1:66" x14ac:dyDescent="0.2">
      <c r="A12" s="24"/>
      <c r="B12" s="24"/>
      <c r="C12" s="26">
        <v>28.145957946777344</v>
      </c>
      <c r="D12" s="26">
        <v>15.784152030944824</v>
      </c>
      <c r="E12" s="27"/>
      <c r="F12" s="27">
        <f>C12-E11</f>
        <v>12.441203435262045</v>
      </c>
      <c r="G12" s="27">
        <f>F12-AVERAGE($F$50:$F$58)</f>
        <v>-2.7827054886590865</v>
      </c>
      <c r="H12" s="27">
        <f>POWER(2,-G12)</f>
        <v>6.8814161312339444</v>
      </c>
      <c r="I12" s="28"/>
      <c r="L12" s="24"/>
      <c r="M12" s="24"/>
      <c r="N12" s="26">
        <v>28.124292373657227</v>
      </c>
      <c r="O12" s="26">
        <v>15.784152030944824</v>
      </c>
      <c r="P12" s="27"/>
      <c r="Q12" s="27">
        <f>N12-P11</f>
        <v>12.419537862141928</v>
      </c>
      <c r="R12" s="27">
        <f t="shared" si="0"/>
        <v>-3.4820173051622181</v>
      </c>
      <c r="S12" s="27">
        <f t="shared" si="1"/>
        <v>11.173562286087616</v>
      </c>
      <c r="T12" s="28"/>
      <c r="W12" s="24"/>
      <c r="X12" s="24"/>
      <c r="Y12" s="26">
        <v>34.528533935546875</v>
      </c>
      <c r="Z12" s="26">
        <v>15.784152030944824</v>
      </c>
      <c r="AA12" s="27"/>
      <c r="AB12" s="27">
        <f>Y12-AA11</f>
        <v>18.823779424031578</v>
      </c>
      <c r="AC12" s="27">
        <f t="shared" si="2"/>
        <v>0.5515698326958578</v>
      </c>
      <c r="AD12" s="27">
        <f t="shared" ref="AD12:AD21" si="6">POWER(2,-AC12)</f>
        <v>0.68227732123370899</v>
      </c>
      <c r="AE12" s="28"/>
      <c r="AH12" s="24"/>
      <c r="AI12" s="24"/>
      <c r="AJ12" s="26">
        <v>33.376747131347656</v>
      </c>
      <c r="AK12" s="26">
        <v>15.784152030944824</v>
      </c>
      <c r="AL12" s="27"/>
      <c r="AM12" s="27">
        <f>AJ12-AL11</f>
        <v>17.671992619832359</v>
      </c>
      <c r="AN12" s="27">
        <f t="shared" si="3"/>
        <v>0.49103143480089173</v>
      </c>
      <c r="AO12" s="27">
        <f t="shared" ref="AO12:AO21" si="7">POWER(2,-AN12)</f>
        <v>0.71151622726144415</v>
      </c>
      <c r="AP12" s="28"/>
      <c r="AS12" s="24"/>
      <c r="AT12" s="24"/>
      <c r="AU12" s="31">
        <v>28.533329010009766</v>
      </c>
      <c r="AV12" s="31">
        <v>15.784152030944824</v>
      </c>
      <c r="AW12" s="27"/>
      <c r="AX12" s="27">
        <f>AU12-AW11</f>
        <v>12.828574498494467</v>
      </c>
      <c r="AY12" s="27">
        <f t="shared" si="4"/>
        <v>1.4255483415391712</v>
      </c>
      <c r="AZ12" s="27">
        <f t="shared" ref="AZ12:AZ21" si="8">POWER(2,-AY12)</f>
        <v>0.37227784300656408</v>
      </c>
      <c r="BA12" s="28"/>
      <c r="BD12" s="24"/>
      <c r="BE12" s="24"/>
      <c r="BF12" s="31"/>
      <c r="BG12" s="31">
        <v>15.784152030944824</v>
      </c>
      <c r="BH12" s="27"/>
      <c r="BI12" s="27"/>
      <c r="BJ12" s="27"/>
      <c r="BK12" s="27"/>
      <c r="BL12" s="28"/>
    </row>
    <row r="13" spans="1:66" x14ac:dyDescent="0.2">
      <c r="A13" s="24"/>
      <c r="B13" s="33"/>
      <c r="C13" s="26"/>
      <c r="D13" s="26">
        <v>15.963884353637695</v>
      </c>
      <c r="E13" s="34"/>
      <c r="F13" s="34"/>
      <c r="G13" s="27"/>
      <c r="H13" s="34"/>
      <c r="I13" s="35"/>
      <c r="L13" s="24"/>
      <c r="M13" s="33"/>
      <c r="N13" s="26">
        <v>28.120540618896484</v>
      </c>
      <c r="O13" s="26">
        <v>15.963884353637695</v>
      </c>
      <c r="P13" s="34"/>
      <c r="Q13" s="27">
        <f>N13-P11</f>
        <v>12.415786107381185</v>
      </c>
      <c r="R13" s="27">
        <f t="shared" si="0"/>
        <v>-3.4857690599229603</v>
      </c>
      <c r="S13" s="27">
        <f t="shared" si="1"/>
        <v>11.202657153026955</v>
      </c>
      <c r="T13" s="35"/>
      <c r="W13" s="24"/>
      <c r="X13" s="33"/>
      <c r="Y13" s="26">
        <v>33.90692138671875</v>
      </c>
      <c r="Z13" s="26">
        <v>15.963884353637695</v>
      </c>
      <c r="AA13" s="34"/>
      <c r="AB13" s="27">
        <f>Y13-AA11</f>
        <v>18.202166875203453</v>
      </c>
      <c r="AC13" s="27">
        <f t="shared" si="2"/>
        <v>-7.0042716132267202E-2</v>
      </c>
      <c r="AD13" s="27">
        <f t="shared" si="6"/>
        <v>1.0497477646895839</v>
      </c>
      <c r="AE13" s="35"/>
      <c r="AH13" s="24"/>
      <c r="AI13" s="33"/>
      <c r="AJ13" s="26">
        <v>33.235115051269531</v>
      </c>
      <c r="AK13" s="26">
        <v>15.963884353637695</v>
      </c>
      <c r="AL13" s="34"/>
      <c r="AM13" s="27">
        <f>AJ13-AL11</f>
        <v>17.530360539754234</v>
      </c>
      <c r="AN13" s="27">
        <f t="shared" si="3"/>
        <v>0.34939935472276673</v>
      </c>
      <c r="AO13" s="27">
        <f t="shared" si="7"/>
        <v>0.7849108161800491</v>
      </c>
      <c r="AP13" s="35"/>
      <c r="AS13" s="24"/>
      <c r="AT13" s="33"/>
      <c r="AU13" s="31">
        <v>28.704399108886719</v>
      </c>
      <c r="AV13" s="31">
        <v>15.963884353637695</v>
      </c>
      <c r="AW13" s="34"/>
      <c r="AX13" s="27">
        <f>AU13-AW11</f>
        <v>12.99964459737142</v>
      </c>
      <c r="AY13" s="27">
        <f t="shared" si="4"/>
        <v>1.5966184404161243</v>
      </c>
      <c r="AZ13" s="27">
        <f t="shared" si="8"/>
        <v>0.33065108931400539</v>
      </c>
      <c r="BA13" s="35"/>
      <c r="BD13" s="24"/>
      <c r="BE13" s="33"/>
      <c r="BF13" s="31">
        <v>32.778656005859375</v>
      </c>
      <c r="BG13" s="31">
        <v>15.963884353637695</v>
      </c>
      <c r="BH13" s="34"/>
      <c r="BI13" s="27">
        <f>BF13-BH11</f>
        <v>17.073901494344078</v>
      </c>
      <c r="BJ13" s="27">
        <f t="shared" si="5"/>
        <v>5.0777647230361822E-2</v>
      </c>
      <c r="BK13" s="27">
        <f t="shared" ref="BK13:BK19" si="9">POWER(2,-BJ13)</f>
        <v>0.96541580637505586</v>
      </c>
      <c r="BL13" s="35"/>
    </row>
    <row r="14" spans="1:66" x14ac:dyDescent="0.2">
      <c r="A14" s="37">
        <f>A98+1</f>
        <v>34</v>
      </c>
      <c r="B14" s="25" t="s">
        <v>25</v>
      </c>
      <c r="C14" s="38">
        <v>27.789661407470703</v>
      </c>
      <c r="D14" s="38">
        <v>15.026416778564453</v>
      </c>
      <c r="E14" s="39">
        <f>AVERAGE(D14:D16)</f>
        <v>15.360390981038412</v>
      </c>
      <c r="F14" s="39">
        <f>C14-E14</f>
        <v>12.429270426432291</v>
      </c>
      <c r="G14" s="39">
        <f t="shared" ref="G14:G33" si="10">F14-AVERAGE($F$50:$F$58)</f>
        <v>-2.7946384974888403</v>
      </c>
      <c r="H14" s="39">
        <f t="shared" ref="H14:H25" si="11">POWER(2,-G14)</f>
        <v>6.9385706508709299</v>
      </c>
      <c r="I14" s="40">
        <f>AVERAGE(H14:H16)</f>
        <v>5.5510613988144115</v>
      </c>
      <c r="J14" s="5"/>
      <c r="K14" s="8"/>
      <c r="L14" s="37">
        <f>L98+1</f>
        <v>34</v>
      </c>
      <c r="M14" s="25" t="s">
        <v>25</v>
      </c>
      <c r="N14" s="38">
        <v>28.58912467956543</v>
      </c>
      <c r="O14" s="38">
        <v>15.026416778564453</v>
      </c>
      <c r="P14" s="39">
        <f>AVERAGE(O14:O16)</f>
        <v>15.360390981038412</v>
      </c>
      <c r="Q14" s="39">
        <f>N14-P14</f>
        <v>13.228733698527018</v>
      </c>
      <c r="R14" s="27">
        <f t="shared" si="0"/>
        <v>-2.6728214687771281</v>
      </c>
      <c r="S14" s="39">
        <f t="shared" si="1"/>
        <v>6.3767506507184786</v>
      </c>
      <c r="T14" s="40">
        <f>AVERAGE(S14:S16)</f>
        <v>6.9188044035120049</v>
      </c>
      <c r="U14" s="5"/>
      <c r="V14" s="8"/>
      <c r="W14" s="37">
        <f>W98+1</f>
        <v>34</v>
      </c>
      <c r="X14" s="25" t="s">
        <v>25</v>
      </c>
      <c r="Y14" s="38">
        <v>33.332450866699219</v>
      </c>
      <c r="Z14" s="38">
        <v>15.026416778564453</v>
      </c>
      <c r="AA14" s="39">
        <f>AVERAGE(Z14:Z16)</f>
        <v>15.360390981038412</v>
      </c>
      <c r="AB14" s="39">
        <f>Y14-AA14</f>
        <v>17.972059885660805</v>
      </c>
      <c r="AC14" s="27">
        <f t="shared" si="2"/>
        <v>-0.30014970567491517</v>
      </c>
      <c r="AD14" s="39">
        <f t="shared" si="6"/>
        <v>1.2312721734488432</v>
      </c>
      <c r="AE14" s="40">
        <f>AVERAGE(AD14:AD16)</f>
        <v>1.4855885593465246</v>
      </c>
      <c r="AF14" s="5"/>
      <c r="AG14" s="8"/>
      <c r="AH14" s="37">
        <f>AH98+1</f>
        <v>34</v>
      </c>
      <c r="AI14" s="25" t="s">
        <v>25</v>
      </c>
      <c r="AJ14" s="38">
        <v>32.837116241455078</v>
      </c>
      <c r="AK14" s="38">
        <v>15.026416778564453</v>
      </c>
      <c r="AL14" s="39">
        <f>AVERAGE(AK14:AK16)</f>
        <v>15.360390981038412</v>
      </c>
      <c r="AM14" s="39">
        <f>AJ14-AL14</f>
        <v>17.476725260416664</v>
      </c>
      <c r="AN14" s="27">
        <f t="shared" si="3"/>
        <v>0.29576407538519689</v>
      </c>
      <c r="AO14" s="39">
        <f t="shared" si="7"/>
        <v>0.81464077077571428</v>
      </c>
      <c r="AP14" s="40">
        <f>AVERAGE(AO14:AO16)</f>
        <v>0.67865834237845457</v>
      </c>
      <c r="AQ14" s="5"/>
      <c r="AR14" s="8"/>
      <c r="AS14" s="37">
        <f>AS98+1</f>
        <v>34</v>
      </c>
      <c r="AT14" s="25" t="s">
        <v>25</v>
      </c>
      <c r="AU14" s="38">
        <v>27.89088249206543</v>
      </c>
      <c r="AV14" s="38">
        <v>15.026416778564453</v>
      </c>
      <c r="AW14" s="39">
        <f>AVERAGE(AV14:AV16)</f>
        <v>15.360390981038412</v>
      </c>
      <c r="AX14" s="39">
        <f>AU14-AW14</f>
        <v>12.530491511027018</v>
      </c>
      <c r="AY14" s="27">
        <f t="shared" si="4"/>
        <v>1.1274653540717221</v>
      </c>
      <c r="AZ14" s="39">
        <f t="shared" si="8"/>
        <v>0.4577191780174531</v>
      </c>
      <c r="BA14" s="40">
        <f>AVERAGE(AZ14:AZ16)</f>
        <v>0.37295785340439536</v>
      </c>
      <c r="BD14" s="37">
        <f>BD98+1</f>
        <v>34</v>
      </c>
      <c r="BE14" s="25" t="s">
        <v>25</v>
      </c>
      <c r="BF14" s="38">
        <v>32.864234924316406</v>
      </c>
      <c r="BG14" s="38">
        <v>15.026416778564453</v>
      </c>
      <c r="BH14" s="39">
        <f>AVERAGE(BG14:BG16)</f>
        <v>15.360390981038412</v>
      </c>
      <c r="BI14" s="39">
        <f>BF14-BH14</f>
        <v>17.503843943277992</v>
      </c>
      <c r="BJ14" s="27">
        <f t="shared" si="5"/>
        <v>0.48072009616427636</v>
      </c>
      <c r="BK14" s="39">
        <f t="shared" si="9"/>
        <v>0.71661984638033049</v>
      </c>
      <c r="BL14" s="40">
        <f>AVERAGE(BK14:BK16)</f>
        <v>0.75781485381808844</v>
      </c>
    </row>
    <row r="15" spans="1:66" x14ac:dyDescent="0.2">
      <c r="A15" s="37"/>
      <c r="B15" s="41"/>
      <c r="C15" s="38">
        <v>28.350870132446289</v>
      </c>
      <c r="D15" s="38">
        <v>15.344243049621582</v>
      </c>
      <c r="E15" s="39"/>
      <c r="F15" s="39">
        <f>C15-E14</f>
        <v>12.990479151407877</v>
      </c>
      <c r="G15" s="39">
        <f t="shared" si="10"/>
        <v>-2.2334297725132544</v>
      </c>
      <c r="H15" s="39">
        <f t="shared" si="11"/>
        <v>4.7025059609076099</v>
      </c>
      <c r="I15" s="40"/>
      <c r="L15" s="37"/>
      <c r="M15" s="41"/>
      <c r="N15" s="38">
        <v>28.48594856262207</v>
      </c>
      <c r="O15" s="38">
        <v>15.344243049621582</v>
      </c>
      <c r="P15" s="39"/>
      <c r="Q15" s="39">
        <f>N15-P14</f>
        <v>13.125557581583658</v>
      </c>
      <c r="R15" s="27">
        <f t="shared" si="0"/>
        <v>-2.7759975857204875</v>
      </c>
      <c r="S15" s="39">
        <f t="shared" si="1"/>
        <v>6.8494948140678629</v>
      </c>
      <c r="T15" s="40"/>
      <c r="W15" s="37"/>
      <c r="X15" s="41"/>
      <c r="Y15" s="38">
        <v>33.186016082763672</v>
      </c>
      <c r="Z15" s="38">
        <v>15.344243049621582</v>
      </c>
      <c r="AA15" s="39"/>
      <c r="AB15" s="39">
        <f>Y15-AA14</f>
        <v>17.825625101725258</v>
      </c>
      <c r="AC15" s="27">
        <f t="shared" si="2"/>
        <v>-0.44658448961046204</v>
      </c>
      <c r="AD15" s="39">
        <f t="shared" si="6"/>
        <v>1.3628100480304266</v>
      </c>
      <c r="AE15" s="40"/>
      <c r="AH15" s="37"/>
      <c r="AI15" s="41"/>
      <c r="AJ15" s="38">
        <v>33.131462097167969</v>
      </c>
      <c r="AK15" s="38">
        <v>15.344243049621582</v>
      </c>
      <c r="AL15" s="39"/>
      <c r="AM15" s="39">
        <f>AJ15-AL14</f>
        <v>17.771071116129555</v>
      </c>
      <c r="AN15" s="27">
        <f t="shared" si="3"/>
        <v>0.59010993109808751</v>
      </c>
      <c r="AO15" s="39">
        <f t="shared" si="7"/>
        <v>0.6642922870899004</v>
      </c>
      <c r="AP15" s="40"/>
      <c r="AS15" s="37"/>
      <c r="AT15" s="41"/>
      <c r="AU15" s="38">
        <v>28.13807487487793</v>
      </c>
      <c r="AV15" s="38">
        <v>15.344243049621582</v>
      </c>
      <c r="AW15" s="39"/>
      <c r="AX15" s="39">
        <f>AU15-AW14</f>
        <v>12.777683893839518</v>
      </c>
      <c r="AY15" s="27">
        <f t="shared" si="4"/>
        <v>1.3746577368842221</v>
      </c>
      <c r="AZ15" s="39">
        <f t="shared" si="8"/>
        <v>0.3856441852308447</v>
      </c>
      <c r="BA15" s="40"/>
      <c r="BD15" s="37"/>
      <c r="BE15" s="41"/>
      <c r="BF15" s="38">
        <v>32.707229614257812</v>
      </c>
      <c r="BG15" s="38">
        <v>15.344243049621582</v>
      </c>
      <c r="BH15" s="39"/>
      <c r="BI15" s="39">
        <f>BF15-BH14</f>
        <v>17.346838633219399</v>
      </c>
      <c r="BJ15" s="27">
        <f t="shared" si="5"/>
        <v>0.32371478610568261</v>
      </c>
      <c r="BK15" s="39">
        <f t="shared" si="9"/>
        <v>0.79900986125584639</v>
      </c>
      <c r="BL15" s="40"/>
    </row>
    <row r="16" spans="1:66" x14ac:dyDescent="0.2">
      <c r="A16" s="37"/>
      <c r="B16" s="33"/>
      <c r="C16" s="38">
        <v>28.258882522583008</v>
      </c>
      <c r="D16" s="38">
        <v>15.710513114929199</v>
      </c>
      <c r="E16" s="42"/>
      <c r="F16" s="42">
        <f>C16-E14</f>
        <v>12.898491541544596</v>
      </c>
      <c r="G16" s="39">
        <f t="shared" si="10"/>
        <v>-2.3254173823765356</v>
      </c>
      <c r="H16" s="42">
        <f t="shared" si="11"/>
        <v>5.0121075846646947</v>
      </c>
      <c r="I16" s="43"/>
      <c r="L16" s="37"/>
      <c r="M16" s="33"/>
      <c r="N16" s="38">
        <v>28.349264144897461</v>
      </c>
      <c r="O16" s="38">
        <v>15.710513114929199</v>
      </c>
      <c r="P16" s="42"/>
      <c r="Q16" s="42">
        <f>N16-P14</f>
        <v>12.988873163859049</v>
      </c>
      <c r="R16" s="27">
        <f t="shared" si="0"/>
        <v>-2.9126820034450969</v>
      </c>
      <c r="S16" s="42">
        <f t="shared" si="1"/>
        <v>7.5301677457496714</v>
      </c>
      <c r="T16" s="43"/>
      <c r="W16" s="37"/>
      <c r="X16" s="33"/>
      <c r="Y16" s="38">
        <v>32.735218048095703</v>
      </c>
      <c r="Z16" s="38">
        <v>15.710513114929199</v>
      </c>
      <c r="AA16" s="42"/>
      <c r="AB16" s="42">
        <f>Y16-AA14</f>
        <v>17.374827067057289</v>
      </c>
      <c r="AC16" s="27">
        <f t="shared" si="2"/>
        <v>-0.89738252427843079</v>
      </c>
      <c r="AD16" s="42">
        <f t="shared" si="6"/>
        <v>1.8626834565603043</v>
      </c>
      <c r="AE16" s="43"/>
      <c r="AH16" s="37"/>
      <c r="AI16" s="33"/>
      <c r="AJ16" s="38">
        <v>33.385494232177734</v>
      </c>
      <c r="AK16" s="38">
        <v>15.710513114929199</v>
      </c>
      <c r="AL16" s="42"/>
      <c r="AM16" s="42">
        <f>AJ16-AL14</f>
        <v>18.025103251139321</v>
      </c>
      <c r="AN16" s="27">
        <f t="shared" si="3"/>
        <v>0.84414206610785314</v>
      </c>
      <c r="AO16" s="42">
        <f t="shared" si="7"/>
        <v>0.55704196926974947</v>
      </c>
      <c r="AP16" s="43"/>
      <c r="AS16" s="37"/>
      <c r="AT16" s="33"/>
      <c r="AU16" s="38">
        <v>28.623239517211914</v>
      </c>
      <c r="AV16" s="38">
        <v>15.710513114929199</v>
      </c>
      <c r="AW16" s="42"/>
      <c r="AX16" s="42">
        <f>AU16-AW14</f>
        <v>13.262848536173502</v>
      </c>
      <c r="AY16" s="27">
        <f t="shared" si="4"/>
        <v>1.8598223792182065</v>
      </c>
      <c r="AZ16" s="42">
        <f t="shared" si="8"/>
        <v>0.27551019696488832</v>
      </c>
      <c r="BA16" s="43"/>
      <c r="BD16" s="37"/>
      <c r="BE16" s="33"/>
      <c r="BF16" s="38"/>
      <c r="BG16" s="38">
        <v>15.710513114929199</v>
      </c>
      <c r="BH16" s="42"/>
      <c r="BI16" s="42"/>
      <c r="BJ16" s="27"/>
      <c r="BK16" s="42"/>
      <c r="BL16" s="43"/>
    </row>
    <row r="17" spans="1:66" x14ac:dyDescent="0.2">
      <c r="A17" s="37">
        <v>45</v>
      </c>
      <c r="B17" s="25" t="s">
        <v>26</v>
      </c>
      <c r="C17" s="38">
        <v>28.054798126220703</v>
      </c>
      <c r="D17" s="38">
        <v>14.90395450592041</v>
      </c>
      <c r="E17" s="39">
        <f>AVERAGE(D17:D19)</f>
        <v>14.933304786682129</v>
      </c>
      <c r="F17" s="39">
        <f>C17-E17</f>
        <v>13.121493339538574</v>
      </c>
      <c r="G17" s="39">
        <f t="shared" si="10"/>
        <v>-2.1024155843825572</v>
      </c>
      <c r="H17" s="39">
        <f t="shared" si="11"/>
        <v>4.294277982047098</v>
      </c>
      <c r="I17" s="40">
        <f>AVERAGE(H17:H19)</f>
        <v>3.1801687091433699</v>
      </c>
      <c r="L17" s="37">
        <v>45</v>
      </c>
      <c r="M17" s="25" t="s">
        <v>26</v>
      </c>
      <c r="N17" s="38">
        <v>29.480318069458008</v>
      </c>
      <c r="O17" s="38">
        <v>14.90395450592041</v>
      </c>
      <c r="P17" s="39">
        <f>AVERAGE(O17:O19)</f>
        <v>14.933304786682129</v>
      </c>
      <c r="Q17" s="39">
        <f>N17-P17</f>
        <v>14.547013282775879</v>
      </c>
      <c r="R17" s="27">
        <f t="shared" si="0"/>
        <v>-1.3545418845282668</v>
      </c>
      <c r="S17" s="39">
        <f t="shared" si="1"/>
        <v>2.5571590296387288</v>
      </c>
      <c r="T17" s="40">
        <f>AVERAGE(S17:S19)</f>
        <v>3.2065643695357728</v>
      </c>
      <c r="W17" s="37">
        <v>45</v>
      </c>
      <c r="X17" s="25" t="s">
        <v>26</v>
      </c>
      <c r="Y17" s="38">
        <v>31.689861297607422</v>
      </c>
      <c r="Z17" s="38">
        <v>14.90395450592041</v>
      </c>
      <c r="AA17" s="39">
        <f>AVERAGE(Z17:Z19)</f>
        <v>14.933304786682129</v>
      </c>
      <c r="AB17" s="39">
        <f>Y17-AA17</f>
        <v>16.756556510925293</v>
      </c>
      <c r="AC17" s="27">
        <f t="shared" si="2"/>
        <v>-1.5156530804104271</v>
      </c>
      <c r="AD17" s="39">
        <f t="shared" si="6"/>
        <v>2.8592823289056133</v>
      </c>
      <c r="AE17" s="40">
        <f>AVERAGE(AD17:AD19)</f>
        <v>2.4328855193758385</v>
      </c>
      <c r="AH17" s="37">
        <v>45</v>
      </c>
      <c r="AI17" s="25" t="s">
        <v>26</v>
      </c>
      <c r="AJ17" s="38">
        <v>31.95707893371582</v>
      </c>
      <c r="AK17" s="38">
        <v>14.90395450592041</v>
      </c>
      <c r="AL17" s="39">
        <f>AVERAGE(AK17:AK19)</f>
        <v>14.933304786682129</v>
      </c>
      <c r="AM17" s="39">
        <f>AJ17-AL17</f>
        <v>17.023774147033691</v>
      </c>
      <c r="AN17" s="27">
        <f t="shared" si="3"/>
        <v>-0.157187037997776</v>
      </c>
      <c r="AO17" s="39">
        <f t="shared" si="7"/>
        <v>1.1151107777384028</v>
      </c>
      <c r="AP17" s="40">
        <f>AVERAGE(AO17:AO19)</f>
        <v>0.8959831773385426</v>
      </c>
      <c r="AS17" s="37">
        <v>45</v>
      </c>
      <c r="AT17" s="25" t="s">
        <v>26</v>
      </c>
      <c r="AU17" s="38">
        <v>26.40556526184082</v>
      </c>
      <c r="AV17" s="38">
        <v>14.90395450592041</v>
      </c>
      <c r="AW17" s="39">
        <f>AVERAGE(AV17:AV19)</f>
        <v>14.933304786682129</v>
      </c>
      <c r="AX17" s="39">
        <f>AU17-AW17</f>
        <v>11.472260475158691</v>
      </c>
      <c r="AY17" s="27">
        <f t="shared" si="4"/>
        <v>6.9234318203395873E-2</v>
      </c>
      <c r="AZ17" s="39">
        <f t="shared" si="8"/>
        <v>0.95314372596937158</v>
      </c>
      <c r="BA17" s="40">
        <f>AVERAGE(AZ17:AZ19)</f>
        <v>0.90161499140779988</v>
      </c>
      <c r="BD17" s="37">
        <v>45</v>
      </c>
      <c r="BE17" s="25" t="s">
        <v>26</v>
      </c>
      <c r="BF17" s="38">
        <v>32.648014068603516</v>
      </c>
      <c r="BG17" s="38">
        <v>14.90395450592041</v>
      </c>
      <c r="BH17" s="39">
        <f>AVERAGE(BG17:BG19)</f>
        <v>14.933304786682129</v>
      </c>
      <c r="BI17" s="39">
        <f>BF17-BH17</f>
        <v>17.714709281921387</v>
      </c>
      <c r="BJ17" s="27">
        <f t="shared" si="5"/>
        <v>0.69158543480767065</v>
      </c>
      <c r="BK17" s="39">
        <f t="shared" si="9"/>
        <v>0.61917304213796365</v>
      </c>
      <c r="BL17" s="40">
        <f>AVERAGE(BK17:BK19)</f>
        <v>0.797197680350478</v>
      </c>
    </row>
    <row r="18" spans="1:66" x14ac:dyDescent="0.2">
      <c r="A18" s="37"/>
      <c r="B18" s="41"/>
      <c r="C18" s="38">
        <v>29.024097442626953</v>
      </c>
      <c r="D18" s="38">
        <v>14.962655067443848</v>
      </c>
      <c r="E18" s="39"/>
      <c r="F18" s="39">
        <f>C18-E17</f>
        <v>14.090792655944824</v>
      </c>
      <c r="G18" s="39">
        <f t="shared" si="10"/>
        <v>-1.1331162679763072</v>
      </c>
      <c r="H18" s="39">
        <f t="shared" si="11"/>
        <v>2.1933199315050338</v>
      </c>
      <c r="I18" s="40"/>
      <c r="L18" s="37"/>
      <c r="M18" s="41"/>
      <c r="N18" s="38">
        <v>29.122758865356445</v>
      </c>
      <c r="O18" s="38">
        <v>14.962655067443848</v>
      </c>
      <c r="P18" s="39"/>
      <c r="Q18" s="39">
        <f>N18-P17</f>
        <v>14.189454078674316</v>
      </c>
      <c r="R18" s="27">
        <f t="shared" si="0"/>
        <v>-1.7121010886298293</v>
      </c>
      <c r="S18" s="39">
        <f t="shared" si="1"/>
        <v>3.2763763567902457</v>
      </c>
      <c r="T18" s="40"/>
      <c r="W18" s="37"/>
      <c r="X18" s="41"/>
      <c r="Y18" s="38">
        <v>31.97038459777832</v>
      </c>
      <c r="Z18" s="38">
        <v>14.962655067443848</v>
      </c>
      <c r="AA18" s="39"/>
      <c r="AB18" s="39">
        <f>Y18-AA17</f>
        <v>17.037079811096191</v>
      </c>
      <c r="AC18" s="27">
        <f t="shared" si="2"/>
        <v>-1.2351297802395287</v>
      </c>
      <c r="AD18" s="39">
        <f t="shared" si="6"/>
        <v>2.3540252255063372</v>
      </c>
      <c r="AE18" s="40"/>
      <c r="AH18" s="37"/>
      <c r="AI18" s="41"/>
      <c r="AJ18" s="38">
        <v>32.534675598144531</v>
      </c>
      <c r="AK18" s="38">
        <v>14.962655067443848</v>
      </c>
      <c r="AL18" s="39"/>
      <c r="AM18" s="39">
        <f>AJ18-AL17</f>
        <v>17.601370811462402</v>
      </c>
      <c r="AN18" s="27">
        <f t="shared" si="3"/>
        <v>0.42040962643093494</v>
      </c>
      <c r="AO18" s="39">
        <f t="shared" si="7"/>
        <v>0.74721243711797336</v>
      </c>
      <c r="AP18" s="40"/>
      <c r="AS18" s="37"/>
      <c r="AT18" s="41"/>
      <c r="AU18" s="38">
        <v>26.550886154174805</v>
      </c>
      <c r="AV18" s="38">
        <v>14.962655067443848</v>
      </c>
      <c r="AW18" s="39"/>
      <c r="AX18" s="39">
        <f>AU18-AW17</f>
        <v>11.617581367492676</v>
      </c>
      <c r="AY18" s="27">
        <f t="shared" si="4"/>
        <v>0.21455521053738025</v>
      </c>
      <c r="AZ18" s="39">
        <f t="shared" si="8"/>
        <v>0.86181181927331652</v>
      </c>
      <c r="BA18" s="40"/>
      <c r="BD18" s="37"/>
      <c r="BE18" s="41"/>
      <c r="BF18" s="38">
        <v>32.688922882080078</v>
      </c>
      <c r="BG18" s="38">
        <v>14.962655067443848</v>
      </c>
      <c r="BH18" s="39"/>
      <c r="BI18" s="39">
        <f>BF18-BH17</f>
        <v>17.755618095397949</v>
      </c>
      <c r="BJ18" s="27">
        <f t="shared" si="5"/>
        <v>0.73249424828423315</v>
      </c>
      <c r="BK18" s="39">
        <f t="shared" si="9"/>
        <v>0.60186246515385022</v>
      </c>
      <c r="BL18" s="40"/>
    </row>
    <row r="19" spans="1:66" x14ac:dyDescent="0.2">
      <c r="A19" s="37"/>
      <c r="B19" s="33"/>
      <c r="C19" s="38">
        <v>28.547029495239258</v>
      </c>
      <c r="D19" s="38"/>
      <c r="E19" s="42"/>
      <c r="F19" s="42">
        <f>C19-E17</f>
        <v>13.613724708557129</v>
      </c>
      <c r="G19" s="39">
        <f t="shared" si="10"/>
        <v>-1.6101842153640025</v>
      </c>
      <c r="H19" s="42">
        <f t="shared" si="11"/>
        <v>3.0529082138779775</v>
      </c>
      <c r="I19" s="43"/>
      <c r="L19" s="37"/>
      <c r="M19" s="33"/>
      <c r="N19" s="38">
        <v>28.914125442504883</v>
      </c>
      <c r="O19" s="38"/>
      <c r="P19" s="42"/>
      <c r="Q19" s="42">
        <f>N19-P17</f>
        <v>13.980820655822754</v>
      </c>
      <c r="R19" s="27">
        <f t="shared" si="0"/>
        <v>-1.9207345114813918</v>
      </c>
      <c r="S19" s="42">
        <f t="shared" si="1"/>
        <v>3.7861577221783449</v>
      </c>
      <c r="T19" s="43"/>
      <c r="W19" s="37"/>
      <c r="X19" s="33"/>
      <c r="Y19" s="38">
        <v>32.145225524902344</v>
      </c>
      <c r="Z19" s="38"/>
      <c r="AA19" s="42"/>
      <c r="AB19" s="42">
        <f>Y19-AA17</f>
        <v>17.211920738220215</v>
      </c>
      <c r="AC19" s="27">
        <f t="shared" si="2"/>
        <v>-1.0602888531155052</v>
      </c>
      <c r="AD19" s="42">
        <f t="shared" si="6"/>
        <v>2.0853490037155646</v>
      </c>
      <c r="AE19" s="43"/>
      <c r="AH19" s="37"/>
      <c r="AI19" s="33"/>
      <c r="AJ19" s="38">
        <v>32.390705108642578</v>
      </c>
      <c r="AK19" s="38"/>
      <c r="AL19" s="42"/>
      <c r="AM19" s="42">
        <f>AJ19-AL17</f>
        <v>17.457400321960449</v>
      </c>
      <c r="AN19" s="27">
        <f t="shared" si="3"/>
        <v>0.27643913692898181</v>
      </c>
      <c r="AO19" s="42">
        <f t="shared" si="7"/>
        <v>0.8256263171592515</v>
      </c>
      <c r="AP19" s="43"/>
      <c r="AS19" s="37"/>
      <c r="AT19" s="33"/>
      <c r="AU19" s="38">
        <v>26.504632949829102</v>
      </c>
      <c r="AV19" s="38"/>
      <c r="AW19" s="42"/>
      <c r="AX19" s="42">
        <f>AU19-AW17</f>
        <v>11.571328163146973</v>
      </c>
      <c r="AY19" s="27">
        <f t="shared" si="4"/>
        <v>0.16830200619167712</v>
      </c>
      <c r="AZ19" s="42">
        <f t="shared" si="8"/>
        <v>0.88988942898071144</v>
      </c>
      <c r="BA19" s="43"/>
      <c r="BD19" s="37"/>
      <c r="BE19" s="33"/>
      <c r="BF19" s="38">
        <v>31.729232788085938</v>
      </c>
      <c r="BG19" s="38"/>
      <c r="BH19" s="42"/>
      <c r="BI19" s="42">
        <f>BF19-BH17</f>
        <v>16.795928001403809</v>
      </c>
      <c r="BJ19" s="27">
        <f t="shared" si="5"/>
        <v>-0.22719584570990747</v>
      </c>
      <c r="BK19" s="42">
        <f t="shared" si="9"/>
        <v>1.1705575337596201</v>
      </c>
      <c r="BL19" s="43"/>
    </row>
    <row r="20" spans="1:66" x14ac:dyDescent="0.2">
      <c r="A20" s="44">
        <f>A11+1</f>
        <v>4</v>
      </c>
      <c r="B20" s="45" t="s">
        <v>27</v>
      </c>
      <c r="C20" s="46">
        <v>30.41645622253418</v>
      </c>
      <c r="D20" s="46">
        <v>15.982013702392578</v>
      </c>
      <c r="E20" s="47">
        <f>AVERAGE(D20:D22)</f>
        <v>16.349613189697266</v>
      </c>
      <c r="F20" s="47">
        <f>C20-E20</f>
        <v>14.066843032836914</v>
      </c>
      <c r="G20" s="47">
        <f t="shared" si="10"/>
        <v>-1.1570658910842173</v>
      </c>
      <c r="H20" s="47">
        <f t="shared" si="11"/>
        <v>2.2300342857443902</v>
      </c>
      <c r="I20" s="48">
        <f>AVERAGE(H20:H22)</f>
        <v>4.2549838071002073</v>
      </c>
      <c r="J20" s="5">
        <f>AVERAGE(I20:I28)</f>
        <v>3.3897597161958561</v>
      </c>
      <c r="K20" s="8" t="s">
        <v>28</v>
      </c>
      <c r="L20" s="44">
        <f>L11+1</f>
        <v>4</v>
      </c>
      <c r="M20" s="45" t="s">
        <v>27</v>
      </c>
      <c r="N20" s="46">
        <v>30.474143981933594</v>
      </c>
      <c r="O20" s="46">
        <v>15.982013702392578</v>
      </c>
      <c r="P20" s="47">
        <f>AVERAGE(O20:O22)</f>
        <v>16.349613189697266</v>
      </c>
      <c r="Q20" s="47">
        <f>N20-P20</f>
        <v>14.124530792236328</v>
      </c>
      <c r="R20" s="49">
        <f t="shared" si="0"/>
        <v>-1.7770243750678176</v>
      </c>
      <c r="S20" s="47">
        <f t="shared" si="1"/>
        <v>3.4271857226341735</v>
      </c>
      <c r="T20" s="48">
        <f>AVERAGE(S20:S22)</f>
        <v>3.2621431839578707</v>
      </c>
      <c r="U20" s="5">
        <f>AVERAGE(T20:T28)</f>
        <v>3.1316688863893858</v>
      </c>
      <c r="V20" s="8" t="s">
        <v>28</v>
      </c>
      <c r="W20" s="44">
        <f>W11+1</f>
        <v>4</v>
      </c>
      <c r="X20" s="45" t="s">
        <v>27</v>
      </c>
      <c r="Y20" s="46">
        <v>35.289390563964844</v>
      </c>
      <c r="Z20" s="46">
        <v>15.982013702392578</v>
      </c>
      <c r="AA20" s="47">
        <f>AVERAGE(Z20:Z22)</f>
        <v>16.349613189697266</v>
      </c>
      <c r="AB20" s="47">
        <f>Y20-AA20</f>
        <v>18.939777374267578</v>
      </c>
      <c r="AC20" s="49">
        <f t="shared" si="2"/>
        <v>0.66756778293185803</v>
      </c>
      <c r="AD20" s="47">
        <f t="shared" si="6"/>
        <v>0.62956717055728095</v>
      </c>
      <c r="AE20" s="48">
        <f>AVERAGE(AD20:AD22)</f>
        <v>0.4439383676731643</v>
      </c>
      <c r="AF20" s="5">
        <f>AVERAGE(AE20:AE28)</f>
        <v>1.3489139263762213</v>
      </c>
      <c r="AG20" s="8" t="s">
        <v>28</v>
      </c>
      <c r="AH20" s="44">
        <f>AH11+1</f>
        <v>4</v>
      </c>
      <c r="AI20" s="45" t="s">
        <v>27</v>
      </c>
      <c r="AJ20" s="46">
        <v>33.071258544921875</v>
      </c>
      <c r="AK20" s="46">
        <v>15.982013702392578</v>
      </c>
      <c r="AL20" s="47">
        <f>AVERAGE(AK20:AK22)</f>
        <v>16.349613189697266</v>
      </c>
      <c r="AM20" s="47">
        <f>AJ20-AL20</f>
        <v>16.721645355224609</v>
      </c>
      <c r="AN20" s="49">
        <f t="shared" si="3"/>
        <v>-0.45931582980685803</v>
      </c>
      <c r="AO20" s="47">
        <f t="shared" si="7"/>
        <v>1.3748896487140156</v>
      </c>
      <c r="AP20" s="48">
        <f>AVERAGE(AO20:AO22)</f>
        <v>1.447226248380856</v>
      </c>
      <c r="AQ20" s="5">
        <f>AVERAGE(AP20:AP28)</f>
        <v>1.7544168580174346</v>
      </c>
      <c r="AR20" s="8" t="s">
        <v>28</v>
      </c>
      <c r="AS20" s="44">
        <f>AS11+1</f>
        <v>4</v>
      </c>
      <c r="AT20" s="45" t="s">
        <v>27</v>
      </c>
      <c r="AU20" s="46">
        <v>29.226890563964844</v>
      </c>
      <c r="AV20" s="46">
        <v>15.982013702392578</v>
      </c>
      <c r="AW20" s="47">
        <f>AVERAGE(AV20:AV22)</f>
        <v>16.349613189697266</v>
      </c>
      <c r="AX20" s="47">
        <f>AU20-AW20</f>
        <v>12.877277374267578</v>
      </c>
      <c r="AY20" s="49">
        <f t="shared" si="4"/>
        <v>1.4742512173122826</v>
      </c>
      <c r="AZ20" s="47">
        <f t="shared" si="8"/>
        <v>0.35992015107002506</v>
      </c>
      <c r="BA20" s="48">
        <f>AVERAGE(AZ20:AZ22)</f>
        <v>0.40377813656388128</v>
      </c>
      <c r="BB20" s="5">
        <f>AVERAGE(BA20:BA28)</f>
        <v>1.2839989237107101</v>
      </c>
      <c r="BC20" s="8" t="s">
        <v>28</v>
      </c>
      <c r="BD20" s="44">
        <f>BD11+1</f>
        <v>4</v>
      </c>
      <c r="BE20" s="45" t="s">
        <v>27</v>
      </c>
      <c r="BF20" s="46"/>
      <c r="BG20" s="46">
        <v>15.982013702392578</v>
      </c>
      <c r="BH20" s="47">
        <f>AVERAGE(BG20:BG22)</f>
        <v>16.349613189697266</v>
      </c>
      <c r="BI20" s="47"/>
      <c r="BJ20" s="49"/>
      <c r="BK20" s="47">
        <f>POWER(2,-BJ20)</f>
        <v>1</v>
      </c>
      <c r="BL20" s="48">
        <f>AVERAGE(BK20:BK22)</f>
        <v>2.7332425938170903</v>
      </c>
      <c r="BM20" s="5">
        <f>AVERAGE(BL20:BL28)</f>
        <v>1.8855688558757884</v>
      </c>
      <c r="BN20" s="8" t="s">
        <v>28</v>
      </c>
    </row>
    <row r="21" spans="1:66" x14ac:dyDescent="0.2">
      <c r="A21" s="44"/>
      <c r="B21" s="50"/>
      <c r="C21" s="46">
        <v>28.804512023925781</v>
      </c>
      <c r="D21" s="46">
        <v>16.470867156982422</v>
      </c>
      <c r="E21" s="47"/>
      <c r="F21" s="47">
        <f>C21-E20</f>
        <v>12.454898834228516</v>
      </c>
      <c r="G21" s="47">
        <f t="shared" si="10"/>
        <v>-2.7690100896926158</v>
      </c>
      <c r="H21" s="47">
        <f t="shared" si="11"/>
        <v>6.8164004318965059</v>
      </c>
      <c r="I21" s="48"/>
      <c r="L21" s="44"/>
      <c r="M21" s="50"/>
      <c r="N21" s="46">
        <v>30.590702056884766</v>
      </c>
      <c r="O21" s="46">
        <v>16.470867156982422</v>
      </c>
      <c r="P21" s="47"/>
      <c r="Q21" s="47">
        <f>N21-P20</f>
        <v>14.2410888671875</v>
      </c>
      <c r="R21" s="49">
        <f t="shared" si="0"/>
        <v>-1.6604663001166458</v>
      </c>
      <c r="S21" s="47">
        <f t="shared" si="1"/>
        <v>3.1611868241204863</v>
      </c>
      <c r="T21" s="48"/>
      <c r="W21" s="44"/>
      <c r="X21" s="50"/>
      <c r="Y21" s="46">
        <v>36.574649810791016</v>
      </c>
      <c r="Z21" s="46">
        <v>16.470867156982422</v>
      </c>
      <c r="AA21" s="47"/>
      <c r="AB21" s="47">
        <f>Y21-AA20</f>
        <v>20.22503662109375</v>
      </c>
      <c r="AC21" s="49">
        <f t="shared" si="2"/>
        <v>1.9528270297580299</v>
      </c>
      <c r="AD21" s="47">
        <f t="shared" si="6"/>
        <v>0.2583095647890476</v>
      </c>
      <c r="AE21" s="48"/>
      <c r="AH21" s="44"/>
      <c r="AI21" s="50"/>
      <c r="AJ21" s="46">
        <v>32.926918029785156</v>
      </c>
      <c r="AK21" s="46">
        <v>16.470867156982422</v>
      </c>
      <c r="AL21" s="47"/>
      <c r="AM21" s="47">
        <f>AJ21-AL20</f>
        <v>16.577304840087891</v>
      </c>
      <c r="AN21" s="49">
        <f t="shared" si="3"/>
        <v>-0.60365634494357678</v>
      </c>
      <c r="AO21" s="47">
        <f t="shared" si="7"/>
        <v>1.5195628480476964</v>
      </c>
      <c r="AP21" s="48"/>
      <c r="AS21" s="44"/>
      <c r="AT21" s="50"/>
      <c r="AU21" s="46">
        <v>28.912240982055664</v>
      </c>
      <c r="AV21" s="46">
        <v>16.470867156982422</v>
      </c>
      <c r="AW21" s="47"/>
      <c r="AX21" s="47">
        <f>AU21-AW20</f>
        <v>12.562627792358398</v>
      </c>
      <c r="AY21" s="49">
        <f t="shared" si="4"/>
        <v>1.1596016354031029</v>
      </c>
      <c r="AZ21" s="47">
        <f t="shared" si="8"/>
        <v>0.44763612205773756</v>
      </c>
      <c r="BA21" s="48"/>
      <c r="BD21" s="44"/>
      <c r="BE21" s="50"/>
      <c r="BF21" s="46">
        <v>31.730815887451172</v>
      </c>
      <c r="BG21" s="46">
        <v>16.470867156982422</v>
      </c>
      <c r="BH21" s="47"/>
      <c r="BI21" s="47">
        <f>BF21-BH20</f>
        <v>15.381202697753906</v>
      </c>
      <c r="BJ21" s="49">
        <f t="shared" ref="BJ21:BJ22" si="12">BI21-AVERAGE($BI$50:$BI$58)</f>
        <v>-1.6419211493598098</v>
      </c>
      <c r="BK21" s="47">
        <f>POWER(2,-BJ21)</f>
        <v>3.1208113477805512</v>
      </c>
      <c r="BL21" s="48"/>
    </row>
    <row r="22" spans="1:66" x14ac:dyDescent="0.2">
      <c r="A22" s="44"/>
      <c r="B22" s="51"/>
      <c r="C22" s="46">
        <v>29.678794860839844</v>
      </c>
      <c r="D22" s="46">
        <v>16.595958709716797</v>
      </c>
      <c r="E22" s="52"/>
      <c r="F22" s="52">
        <f>C22-E20</f>
        <v>13.329181671142578</v>
      </c>
      <c r="G22" s="47">
        <f t="shared" si="10"/>
        <v>-1.8947272527785533</v>
      </c>
      <c r="H22" s="52">
        <f t="shared" si="11"/>
        <v>3.7185167036597249</v>
      </c>
      <c r="I22" s="53"/>
      <c r="L22" s="44"/>
      <c r="M22" s="51"/>
      <c r="N22" s="46">
        <v>30.573972702026367</v>
      </c>
      <c r="O22" s="46">
        <v>16.595958709716797</v>
      </c>
      <c r="P22" s="52"/>
      <c r="Q22" s="52">
        <f>N22-P20</f>
        <v>14.224359512329102</v>
      </c>
      <c r="R22" s="49">
        <f t="shared" si="0"/>
        <v>-1.6771956549750442</v>
      </c>
      <c r="S22" s="52">
        <f t="shared" si="1"/>
        <v>3.1980570051189523</v>
      </c>
      <c r="T22" s="53"/>
      <c r="W22" s="44"/>
      <c r="X22" s="51"/>
      <c r="Y22" s="46"/>
      <c r="Z22" s="46">
        <v>16.595958709716797</v>
      </c>
      <c r="AA22" s="52"/>
      <c r="AB22" s="52">
        <f>Y22-AA20</f>
        <v>-16.349613189697266</v>
      </c>
      <c r="AC22" s="49">
        <f t="shared" si="2"/>
        <v>-34.621822781032989</v>
      </c>
      <c r="AD22" s="52"/>
      <c r="AE22" s="53"/>
      <c r="AH22" s="44"/>
      <c r="AI22" s="51"/>
      <c r="AJ22" s="46"/>
      <c r="AK22" s="46">
        <v>16.595958709716797</v>
      </c>
      <c r="AL22" s="52"/>
      <c r="AM22" s="52"/>
      <c r="AN22" s="49">
        <f t="shared" si="3"/>
        <v>-17.180961185031467</v>
      </c>
      <c r="AO22" s="52"/>
      <c r="AP22" s="53"/>
      <c r="AS22" s="44"/>
      <c r="AT22" s="51"/>
      <c r="AU22" s="46"/>
      <c r="AV22" s="46">
        <v>16.595958709716797</v>
      </c>
      <c r="AW22" s="52"/>
      <c r="AX22" s="52"/>
      <c r="AY22" s="49">
        <f t="shared" si="4"/>
        <v>-11.403026156955296</v>
      </c>
      <c r="AZ22" s="52"/>
      <c r="BA22" s="53"/>
      <c r="BD22" s="44"/>
      <c r="BE22" s="51"/>
      <c r="BF22" s="46">
        <v>31.344551086425781</v>
      </c>
      <c r="BG22" s="46">
        <v>16.595958709716797</v>
      </c>
      <c r="BH22" s="52"/>
      <c r="BI22" s="52">
        <f>BF22-BH20</f>
        <v>14.994937896728516</v>
      </c>
      <c r="BJ22" s="49">
        <f t="shared" si="12"/>
        <v>-2.0281859503852004</v>
      </c>
      <c r="BK22" s="52">
        <f>POWER(2,-BJ22)</f>
        <v>4.0789164336707202</v>
      </c>
      <c r="BL22" s="53"/>
    </row>
    <row r="23" spans="1:66" x14ac:dyDescent="0.2">
      <c r="A23" s="44">
        <f>A20+1</f>
        <v>5</v>
      </c>
      <c r="B23" s="45" t="s">
        <v>29</v>
      </c>
      <c r="C23" s="46">
        <v>29.716672897338867</v>
      </c>
      <c r="D23" s="46">
        <v>15.232254028320312</v>
      </c>
      <c r="E23" s="47">
        <f>AVERAGE(D23:D25)</f>
        <v>15.553809801737467</v>
      </c>
      <c r="F23" s="47">
        <f>C23-E23</f>
        <v>14.1628630956014</v>
      </c>
      <c r="G23" s="47">
        <f t="shared" si="10"/>
        <v>-1.061045828319731</v>
      </c>
      <c r="H23" s="47">
        <f t="shared" si="11"/>
        <v>2.0864434634915048</v>
      </c>
      <c r="I23" s="48">
        <f>AVERAGE(H23:H25)</f>
        <v>3.7577489349241198</v>
      </c>
      <c r="K23" s="5"/>
      <c r="L23" s="44">
        <f>L20+1</f>
        <v>5</v>
      </c>
      <c r="M23" s="45" t="s">
        <v>29</v>
      </c>
      <c r="N23" s="46">
        <v>29.807798385620117</v>
      </c>
      <c r="O23" s="46">
        <v>15.232254028320312</v>
      </c>
      <c r="P23" s="47">
        <f>AVERAGE(O23:O25)</f>
        <v>15.553809801737467</v>
      </c>
      <c r="Q23" s="47">
        <f>N23-P23</f>
        <v>14.25398858388265</v>
      </c>
      <c r="R23" s="49">
        <f t="shared" si="0"/>
        <v>-1.6475665834214954</v>
      </c>
      <c r="S23" s="47">
        <f t="shared" si="1"/>
        <v>3.1330473716732157</v>
      </c>
      <c r="T23" s="48">
        <f>AVERAGE(S23:S25)</f>
        <v>2.8955165841653181</v>
      </c>
      <c r="V23" s="5"/>
      <c r="W23" s="44">
        <f>W20+1</f>
        <v>5</v>
      </c>
      <c r="X23" s="45" t="s">
        <v>29</v>
      </c>
      <c r="Y23" s="46">
        <v>32.418052673339844</v>
      </c>
      <c r="Z23" s="46">
        <v>15.232254028320312</v>
      </c>
      <c r="AA23" s="47">
        <f>AVERAGE(Z23:Z25)</f>
        <v>15.553809801737467</v>
      </c>
      <c r="AB23" s="47">
        <f>Y23-AA23</f>
        <v>16.864242871602379</v>
      </c>
      <c r="AC23" s="49">
        <f t="shared" si="2"/>
        <v>-1.4079667197333414</v>
      </c>
      <c r="AD23" s="47">
        <f t="shared" ref="AD23:AD39" si="13">POWER(2,-AC23)</f>
        <v>2.6536290662465651</v>
      </c>
      <c r="AE23" s="48">
        <f>AVERAGE(AD23:AD25)</f>
        <v>2.3931903575993427</v>
      </c>
      <c r="AG23" s="5"/>
      <c r="AH23" s="44">
        <f>AH20+1</f>
        <v>5</v>
      </c>
      <c r="AI23" s="45" t="s">
        <v>29</v>
      </c>
      <c r="AJ23" s="46">
        <v>31.837575912475586</v>
      </c>
      <c r="AK23" s="46">
        <v>15.232254028320312</v>
      </c>
      <c r="AL23" s="47">
        <f>AVERAGE(AK23:AK25)</f>
        <v>15.553809801737467</v>
      </c>
      <c r="AM23" s="47">
        <f>AJ23-AL23</f>
        <v>16.283766110738121</v>
      </c>
      <c r="AN23" s="49">
        <f t="shared" si="3"/>
        <v>-0.89719507429334655</v>
      </c>
      <c r="AO23" s="47">
        <f t="shared" ref="AO23:AO86" si="14">POWER(2,-AN23)</f>
        <v>1.8624414530224929</v>
      </c>
      <c r="AP23" s="48">
        <f>AVERAGE(AO23:AO25)</f>
        <v>2.2517549238721215</v>
      </c>
      <c r="AR23" s="5"/>
      <c r="AS23" s="44">
        <f>AS20+1</f>
        <v>5</v>
      </c>
      <c r="AT23" s="45" t="s">
        <v>29</v>
      </c>
      <c r="AU23" s="46">
        <v>26.271595001220703</v>
      </c>
      <c r="AV23" s="46">
        <v>15.232254028320312</v>
      </c>
      <c r="AW23" s="47">
        <f>AVERAGE(AV23:AV25)</f>
        <v>15.553809801737467</v>
      </c>
      <c r="AX23" s="47">
        <f>AU23-AW23</f>
        <v>10.717785199483236</v>
      </c>
      <c r="AY23" s="49">
        <f t="shared" si="4"/>
        <v>-0.68524095747205926</v>
      </c>
      <c r="AZ23" s="47">
        <f>POWER(2,-AY23)</f>
        <v>1.6079705206762667</v>
      </c>
      <c r="BA23" s="48">
        <f>AVERAGE(AZ23:AZ25)</f>
        <v>1.542099101642024</v>
      </c>
      <c r="BC23" s="5"/>
      <c r="BD23" s="44">
        <f>BD20+1</f>
        <v>5</v>
      </c>
      <c r="BE23" s="45" t="s">
        <v>29</v>
      </c>
      <c r="BF23" s="46"/>
      <c r="BG23" s="46">
        <v>15.232254028320312</v>
      </c>
      <c r="BH23" s="47">
        <f>AVERAGE(BG23:BG25)</f>
        <v>15.553809801737467</v>
      </c>
      <c r="BI23" s="47"/>
      <c r="BJ23" s="49"/>
      <c r="BK23" s="47"/>
      <c r="BL23" s="48">
        <f>AVERAGE(BK23:BK25)</f>
        <v>1.6484321529276909</v>
      </c>
      <c r="BN23" s="5"/>
    </row>
    <row r="24" spans="1:66" x14ac:dyDescent="0.2">
      <c r="A24" s="44"/>
      <c r="B24" s="54"/>
      <c r="C24" s="46">
        <v>28.229804992675781</v>
      </c>
      <c r="D24" s="46">
        <v>16.185253143310547</v>
      </c>
      <c r="E24" s="47"/>
      <c r="F24" s="47">
        <f>C24-E23</f>
        <v>12.675995190938314</v>
      </c>
      <c r="G24" s="47">
        <f t="shared" si="10"/>
        <v>-2.547913732982817</v>
      </c>
      <c r="H24" s="47">
        <f t="shared" si="11"/>
        <v>5.8478801048285334</v>
      </c>
      <c r="I24" s="48"/>
      <c r="J24" s="8"/>
      <c r="L24" s="44"/>
      <c r="M24" s="54"/>
      <c r="N24" s="46">
        <v>29.955572128295898</v>
      </c>
      <c r="O24" s="46">
        <v>16.185253143310547</v>
      </c>
      <c r="P24" s="47"/>
      <c r="Q24" s="47">
        <f>N24-P23</f>
        <v>14.401762326558432</v>
      </c>
      <c r="R24" s="49">
        <f t="shared" si="0"/>
        <v>-1.4997928407457142</v>
      </c>
      <c r="S24" s="47">
        <f t="shared" si="1"/>
        <v>2.8280210148119096</v>
      </c>
      <c r="T24" s="48"/>
      <c r="U24" s="8"/>
      <c r="W24" s="44"/>
      <c r="X24" s="54"/>
      <c r="Y24" s="46">
        <v>32.641807556152344</v>
      </c>
      <c r="Z24" s="46">
        <v>16.185253143310547</v>
      </c>
      <c r="AA24" s="47"/>
      <c r="AB24" s="47">
        <f>Y24-AA23</f>
        <v>17.087997754414879</v>
      </c>
      <c r="AC24" s="49">
        <f t="shared" si="2"/>
        <v>-1.1842118369208414</v>
      </c>
      <c r="AD24" s="47">
        <f t="shared" si="13"/>
        <v>2.2723921698833736</v>
      </c>
      <c r="AE24" s="48"/>
      <c r="AF24" s="8"/>
      <c r="AH24" s="44"/>
      <c r="AI24" s="54"/>
      <c r="AJ24" s="46">
        <v>31.532991409301758</v>
      </c>
      <c r="AK24" s="46">
        <v>16.185253143310547</v>
      </c>
      <c r="AL24" s="47"/>
      <c r="AM24" s="47">
        <f>AJ24-AL23</f>
        <v>15.979181607564291</v>
      </c>
      <c r="AN24" s="49">
        <f t="shared" si="3"/>
        <v>-1.2017795774671765</v>
      </c>
      <c r="AO24" s="47">
        <f t="shared" si="14"/>
        <v>2.3002323182660258</v>
      </c>
      <c r="AP24" s="48"/>
      <c r="AQ24" s="8"/>
      <c r="AS24" s="44"/>
      <c r="AT24" s="54"/>
      <c r="AU24" s="46">
        <v>26.458065032958984</v>
      </c>
      <c r="AV24" s="46">
        <v>16.185253143310547</v>
      </c>
      <c r="AW24" s="47"/>
      <c r="AX24" s="47">
        <f>AU24-AW23</f>
        <v>10.904255231221518</v>
      </c>
      <c r="AY24" s="49">
        <f t="shared" si="4"/>
        <v>-0.49877092573377801</v>
      </c>
      <c r="AZ24" s="47">
        <f>POWER(2,-AY24)</f>
        <v>1.4130092653755282</v>
      </c>
      <c r="BA24" s="48"/>
      <c r="BB24" s="8"/>
      <c r="BD24" s="44"/>
      <c r="BE24" s="54"/>
      <c r="BF24" s="46">
        <v>31.621936798095703</v>
      </c>
      <c r="BG24" s="46">
        <v>16.185253143310547</v>
      </c>
      <c r="BH24" s="47"/>
      <c r="BI24" s="47">
        <f>BF24-BH23</f>
        <v>16.068126996358238</v>
      </c>
      <c r="BJ24" s="49">
        <f t="shared" si="5"/>
        <v>-0.95499685075547802</v>
      </c>
      <c r="BK24" s="47">
        <f>POWER(2,-BJ24)</f>
        <v>1.9385754021687265</v>
      </c>
      <c r="BL24" s="48"/>
      <c r="BM24" s="8"/>
    </row>
    <row r="25" spans="1:66" x14ac:dyDescent="0.2">
      <c r="A25" s="44"/>
      <c r="B25" s="51"/>
      <c r="C25" s="46">
        <v>29.038335800170898</v>
      </c>
      <c r="D25" s="46">
        <v>15.243922233581543</v>
      </c>
      <c r="E25" s="52"/>
      <c r="F25" s="52">
        <f>C25-E23</f>
        <v>13.484525998433432</v>
      </c>
      <c r="G25" s="47">
        <f t="shared" si="10"/>
        <v>-1.7393829254876998</v>
      </c>
      <c r="H25" s="52">
        <f t="shared" si="11"/>
        <v>3.3389232364523211</v>
      </c>
      <c r="I25" s="53"/>
      <c r="L25" s="44"/>
      <c r="M25" s="51"/>
      <c r="N25" s="46">
        <v>30.008853912353516</v>
      </c>
      <c r="O25" s="46">
        <v>15.243922233581543</v>
      </c>
      <c r="P25" s="52"/>
      <c r="Q25" s="52">
        <f>N25-P23</f>
        <v>14.455044110616049</v>
      </c>
      <c r="R25" s="49">
        <f t="shared" si="0"/>
        <v>-1.446511056688097</v>
      </c>
      <c r="S25" s="52">
        <f t="shared" si="1"/>
        <v>2.7254813660108295</v>
      </c>
      <c r="T25" s="53"/>
      <c r="W25" s="44"/>
      <c r="X25" s="51"/>
      <c r="Y25" s="46">
        <v>32.653820037841797</v>
      </c>
      <c r="Z25" s="46">
        <v>15.243922233581543</v>
      </c>
      <c r="AA25" s="52"/>
      <c r="AB25" s="52">
        <f>Y25-AA23</f>
        <v>17.100010236104332</v>
      </c>
      <c r="AC25" s="49">
        <f t="shared" si="2"/>
        <v>-1.1721993552313883</v>
      </c>
      <c r="AD25" s="52">
        <f t="shared" si="13"/>
        <v>2.2535498366680886</v>
      </c>
      <c r="AE25" s="53"/>
      <c r="AH25" s="44"/>
      <c r="AI25" s="51"/>
      <c r="AJ25" s="46">
        <v>31.360376358032227</v>
      </c>
      <c r="AK25" s="46">
        <v>15.243922233581543</v>
      </c>
      <c r="AL25" s="52"/>
      <c r="AM25" s="52">
        <f>AJ25-AL23</f>
        <v>15.80656655629476</v>
      </c>
      <c r="AN25" s="49">
        <f t="shared" si="3"/>
        <v>-1.3743946287367077</v>
      </c>
      <c r="AO25" s="52">
        <f t="shared" si="14"/>
        <v>2.5925910003278454</v>
      </c>
      <c r="AP25" s="53"/>
      <c r="AS25" s="44"/>
      <c r="AT25" s="51"/>
      <c r="AU25" s="46">
        <v>26.273977279663086</v>
      </c>
      <c r="AV25" s="46">
        <v>15.243922233581543</v>
      </c>
      <c r="AW25" s="52"/>
      <c r="AX25" s="52">
        <f>AU25-AW23</f>
        <v>10.720167477925619</v>
      </c>
      <c r="AY25" s="49">
        <f t="shared" si="4"/>
        <v>-0.68285867902967645</v>
      </c>
      <c r="AZ25" s="52">
        <f>POWER(2,-AY25)</f>
        <v>1.6053175188742774</v>
      </c>
      <c r="BA25" s="53"/>
      <c r="BD25" s="44"/>
      <c r="BE25" s="51"/>
      <c r="BF25" s="46">
        <v>32.135143280029297</v>
      </c>
      <c r="BG25" s="46">
        <v>15.243922233581543</v>
      </c>
      <c r="BH25" s="52"/>
      <c r="BI25" s="52">
        <f>BF25-BH23</f>
        <v>16.581333478291832</v>
      </c>
      <c r="BJ25" s="49">
        <f t="shared" si="5"/>
        <v>-0.44179036882188427</v>
      </c>
      <c r="BK25" s="52">
        <f>POWER(2,-BJ25)</f>
        <v>1.3582889036866552</v>
      </c>
      <c r="BL25" s="53"/>
    </row>
    <row r="26" spans="1:66" x14ac:dyDescent="0.2">
      <c r="A26" s="44">
        <f>A23+1</f>
        <v>6</v>
      </c>
      <c r="B26" s="45" t="s">
        <v>30</v>
      </c>
      <c r="C26" s="46"/>
      <c r="D26" s="46">
        <v>14.948357582092285</v>
      </c>
      <c r="E26" s="47">
        <f>AVERAGE(D26:D28)</f>
        <v>14.971011161804199</v>
      </c>
      <c r="F26" s="47">
        <f>C26-E26</f>
        <v>-14.971011161804199</v>
      </c>
      <c r="G26" s="47">
        <f t="shared" si="10"/>
        <v>-30.194920085725329</v>
      </c>
      <c r="H26" s="47"/>
      <c r="I26" s="48">
        <f>AVERAGE(H26:H28)</f>
        <v>2.1565464065632423</v>
      </c>
      <c r="L26" s="44">
        <f>L23+1</f>
        <v>6</v>
      </c>
      <c r="M26" s="45" t="s">
        <v>30</v>
      </c>
      <c r="N26" s="46">
        <v>29.123815536499023</v>
      </c>
      <c r="O26" s="46">
        <v>14.948357582092285</v>
      </c>
      <c r="P26" s="47">
        <f>AVERAGE(O26:O28)</f>
        <v>14.971011161804199</v>
      </c>
      <c r="Q26" s="47">
        <f>N26-P26</f>
        <v>14.152804374694824</v>
      </c>
      <c r="R26" s="49">
        <f t="shared" si="0"/>
        <v>-1.7487507926093215</v>
      </c>
      <c r="S26" s="47"/>
      <c r="T26" s="48">
        <f>AVERAGE(S26:S28)</f>
        <v>3.2373468910449672</v>
      </c>
      <c r="W26" s="44">
        <f>W23+1</f>
        <v>6</v>
      </c>
      <c r="X26" s="45" t="s">
        <v>30</v>
      </c>
      <c r="Y26" s="46">
        <v>32.726371765136719</v>
      </c>
      <c r="Z26" s="46">
        <v>14.948357582092285</v>
      </c>
      <c r="AA26" s="47">
        <f>AVERAGE(Z26:Z28)</f>
        <v>14.971011161804199</v>
      </c>
      <c r="AB26" s="47">
        <f>Y26-AA26</f>
        <v>17.75536060333252</v>
      </c>
      <c r="AC26" s="49">
        <f t="shared" si="2"/>
        <v>-0.51684898800320056</v>
      </c>
      <c r="AD26" s="47">
        <f t="shared" si="13"/>
        <v>1.4308267424841827</v>
      </c>
      <c r="AE26" s="48">
        <f>AVERAGE(AD26:AD28)</f>
        <v>1.2096130538561569</v>
      </c>
      <c r="AH26" s="44">
        <f>AH23+1</f>
        <v>6</v>
      </c>
      <c r="AI26" s="45" t="s">
        <v>30</v>
      </c>
      <c r="AJ26" s="46">
        <v>31.538795471191406</v>
      </c>
      <c r="AK26" s="46">
        <v>14.948357582092285</v>
      </c>
      <c r="AL26" s="47">
        <f>AVERAGE(AK26:AK28)</f>
        <v>14.971011161804199</v>
      </c>
      <c r="AM26" s="47">
        <f>AJ26-AL26</f>
        <v>16.567784309387207</v>
      </c>
      <c r="AN26" s="49">
        <f t="shared" si="3"/>
        <v>-0.61317687564426038</v>
      </c>
      <c r="AO26" s="47">
        <f t="shared" si="14"/>
        <v>1.5296237995716964</v>
      </c>
      <c r="AP26" s="48">
        <f>AVERAGE(AO26:AO28)</f>
        <v>1.5642694017993259</v>
      </c>
      <c r="AS26" s="44">
        <f>AS23+1</f>
        <v>6</v>
      </c>
      <c r="AT26" s="45" t="s">
        <v>30</v>
      </c>
      <c r="AU26" s="46">
        <v>25.002403259277344</v>
      </c>
      <c r="AV26" s="46">
        <v>14.948357582092285</v>
      </c>
      <c r="AW26" s="47">
        <f>AVERAGE(AV26:AV28)</f>
        <v>14.971011161804199</v>
      </c>
      <c r="AX26" s="47">
        <f>AU26-AW26</f>
        <v>10.031392097473145</v>
      </c>
      <c r="AY26" s="49">
        <f t="shared" si="4"/>
        <v>-1.371634059482151</v>
      </c>
      <c r="AZ26" s="47"/>
      <c r="BA26" s="48">
        <f>AVERAGE(AZ26:AZ28)</f>
        <v>1.906119532926225</v>
      </c>
      <c r="BD26" s="44">
        <f>BD23+1</f>
        <v>6</v>
      </c>
      <c r="BE26" s="45" t="s">
        <v>30</v>
      </c>
      <c r="BF26" s="46">
        <v>31.729814529418945</v>
      </c>
      <c r="BG26" s="46">
        <v>14.948357582092285</v>
      </c>
      <c r="BH26" s="47">
        <f>AVERAGE(BG26:BG28)</f>
        <v>14.971011161804199</v>
      </c>
      <c r="BI26" s="47">
        <f>BF26-BH26</f>
        <v>16.758803367614746</v>
      </c>
      <c r="BJ26" s="49">
        <f t="shared" si="5"/>
        <v>-0.26432047949896997</v>
      </c>
      <c r="BK26" s="47">
        <f>POWER(2,-BJ26)</f>
        <v>1.2010702029411042</v>
      </c>
      <c r="BL26" s="48">
        <f>AVERAGE(BK26:BK28)</f>
        <v>1.2750318208825846</v>
      </c>
    </row>
    <row r="27" spans="1:66" x14ac:dyDescent="0.2">
      <c r="A27" s="55" t="s">
        <v>23</v>
      </c>
      <c r="B27" s="54"/>
      <c r="C27" s="46">
        <v>29.015985488891602</v>
      </c>
      <c r="D27" s="46">
        <v>15.030104637145996</v>
      </c>
      <c r="E27" s="47"/>
      <c r="F27" s="47">
        <f>C27-E26</f>
        <v>14.044974327087402</v>
      </c>
      <c r="G27" s="47">
        <f t="shared" si="10"/>
        <v>-1.178934596833729</v>
      </c>
      <c r="H27" s="47">
        <f t="shared" ref="H27:H33" si="15">POWER(2,-G27)</f>
        <v>2.264095161358751</v>
      </c>
      <c r="I27" s="48"/>
      <c r="L27" s="55" t="s">
        <v>23</v>
      </c>
      <c r="M27" s="54"/>
      <c r="N27" s="46">
        <v>29.025974273681641</v>
      </c>
      <c r="O27" s="46">
        <v>15.030104637145996</v>
      </c>
      <c r="P27" s="47"/>
      <c r="Q27" s="47">
        <f>N27-P26</f>
        <v>14.054963111877441</v>
      </c>
      <c r="R27" s="49">
        <f t="shared" si="0"/>
        <v>-1.8465920554267043</v>
      </c>
      <c r="S27" s="47">
        <f t="shared" ref="S27:S90" si="16">POWER(2,-R27)</f>
        <v>3.596496139296494</v>
      </c>
      <c r="T27" s="48"/>
      <c r="W27" s="55" t="s">
        <v>23</v>
      </c>
      <c r="X27" s="54"/>
      <c r="Y27" s="46">
        <v>33.089408874511719</v>
      </c>
      <c r="Z27" s="46">
        <v>15.030104637145996</v>
      </c>
      <c r="AA27" s="47"/>
      <c r="AB27" s="47">
        <f>Y27-AA26</f>
        <v>18.11839771270752</v>
      </c>
      <c r="AC27" s="49">
        <f t="shared" si="2"/>
        <v>-0.15381187862820056</v>
      </c>
      <c r="AD27" s="47">
        <f t="shared" si="13"/>
        <v>1.1125050451427667</v>
      </c>
      <c r="AE27" s="48"/>
      <c r="AH27" s="55" t="s">
        <v>23</v>
      </c>
      <c r="AI27" s="54"/>
      <c r="AJ27" s="46">
        <v>31.309871673583984</v>
      </c>
      <c r="AK27" s="46">
        <v>15.030104637145996</v>
      </c>
      <c r="AL27" s="47"/>
      <c r="AM27" s="47">
        <f>AJ27-AL26</f>
        <v>16.338860511779785</v>
      </c>
      <c r="AN27" s="49">
        <f t="shared" si="3"/>
        <v>-0.84210067325168225</v>
      </c>
      <c r="AO27" s="47">
        <f t="shared" si="14"/>
        <v>1.7926584889585233</v>
      </c>
      <c r="AP27" s="48"/>
      <c r="AS27" s="55" t="s">
        <v>23</v>
      </c>
      <c r="AT27" s="54"/>
      <c r="AU27" s="46">
        <v>25.370147705078125</v>
      </c>
      <c r="AV27" s="46">
        <v>15.030104637145996</v>
      </c>
      <c r="AW27" s="47"/>
      <c r="AX27" s="47">
        <f>AU27-AW26</f>
        <v>10.399136543273926</v>
      </c>
      <c r="AY27" s="49">
        <f t="shared" si="4"/>
        <v>-1.0038896136813698</v>
      </c>
      <c r="AZ27" s="47">
        <f t="shared" ref="AZ27:AZ90" si="17">POWER(2,-AY27)</f>
        <v>2.0053994248693434</v>
      </c>
      <c r="BA27" s="48"/>
      <c r="BD27" s="55" t="s">
        <v>23</v>
      </c>
      <c r="BE27" s="54"/>
      <c r="BF27" s="46">
        <v>31.005699157714844</v>
      </c>
      <c r="BG27" s="46">
        <v>15.030104637145996</v>
      </c>
      <c r="BH27" s="47"/>
      <c r="BI27" s="47">
        <f>BF27-BH26</f>
        <v>16.034687995910645</v>
      </c>
      <c r="BJ27" s="49">
        <f t="shared" si="5"/>
        <v>-0.98843585120307154</v>
      </c>
      <c r="BK27" s="47">
        <f>POWER(2,-BJ27)</f>
        <v>1.9840327651637362</v>
      </c>
      <c r="BL27" s="48"/>
    </row>
    <row r="28" spans="1:66" x14ac:dyDescent="0.2">
      <c r="A28" s="44"/>
      <c r="B28" s="51"/>
      <c r="C28" s="46">
        <v>29.160001754760742</v>
      </c>
      <c r="D28" s="46">
        <v>14.934571266174316</v>
      </c>
      <c r="E28" s="52"/>
      <c r="F28" s="52">
        <f>C28-E26</f>
        <v>14.188990592956543</v>
      </c>
      <c r="G28" s="47">
        <f t="shared" si="10"/>
        <v>-1.0349183309645884</v>
      </c>
      <c r="H28" s="52">
        <f t="shared" si="15"/>
        <v>2.048997651767734</v>
      </c>
      <c r="I28" s="53"/>
      <c r="L28" s="44"/>
      <c r="M28" s="51"/>
      <c r="N28" s="46">
        <v>29.347400665283203</v>
      </c>
      <c r="O28" s="46">
        <v>14.934571266174316</v>
      </c>
      <c r="P28" s="52"/>
      <c r="Q28" s="52">
        <f>N28-P26</f>
        <v>14.376389503479004</v>
      </c>
      <c r="R28" s="49">
        <f t="shared" si="0"/>
        <v>-1.5251656638251418</v>
      </c>
      <c r="S28" s="52">
        <f t="shared" si="16"/>
        <v>2.8781976427934404</v>
      </c>
      <c r="T28" s="53"/>
      <c r="W28" s="44"/>
      <c r="X28" s="51"/>
      <c r="Y28" s="46">
        <v>33.124851226806641</v>
      </c>
      <c r="Z28" s="46">
        <v>14.934571266174316</v>
      </c>
      <c r="AA28" s="52"/>
      <c r="AB28" s="52">
        <f>Y28-AA26</f>
        <v>18.153840065002441</v>
      </c>
      <c r="AC28" s="49">
        <f t="shared" si="2"/>
        <v>-0.11836952633327869</v>
      </c>
      <c r="AD28" s="52">
        <f t="shared" si="13"/>
        <v>1.0855073739415209</v>
      </c>
      <c r="AE28" s="53"/>
      <c r="AH28" s="44"/>
      <c r="AI28" s="51"/>
      <c r="AJ28" s="46">
        <v>31.697242736816406</v>
      </c>
      <c r="AK28" s="46">
        <v>14.934571266174316</v>
      </c>
      <c r="AL28" s="52"/>
      <c r="AM28" s="52">
        <f>AJ28-AL26</f>
        <v>16.726231575012207</v>
      </c>
      <c r="AN28" s="49">
        <f t="shared" si="3"/>
        <v>-0.45472961001926038</v>
      </c>
      <c r="AO28" s="52">
        <f t="shared" si="14"/>
        <v>1.3705259168677586</v>
      </c>
      <c r="AP28" s="53"/>
      <c r="AS28" s="44"/>
      <c r="AT28" s="51"/>
      <c r="AU28" s="46">
        <v>25.52056884765625</v>
      </c>
      <c r="AV28" s="46">
        <v>14.934571266174316</v>
      </c>
      <c r="AW28" s="52"/>
      <c r="AX28" s="52">
        <f>AU28-AW26</f>
        <v>10.549557685852051</v>
      </c>
      <c r="AY28" s="49">
        <f t="shared" si="4"/>
        <v>-0.85346847110324475</v>
      </c>
      <c r="AZ28" s="52">
        <f t="shared" si="17"/>
        <v>1.8068396409831067</v>
      </c>
      <c r="BA28" s="53"/>
      <c r="BD28" s="44"/>
      <c r="BE28" s="51"/>
      <c r="BF28" s="46">
        <v>32.638008117675781</v>
      </c>
      <c r="BG28" s="46">
        <v>14.934571266174316</v>
      </c>
      <c r="BH28" s="52"/>
      <c r="BI28" s="52">
        <f>BF28-BH26</f>
        <v>17.666996955871582</v>
      </c>
      <c r="BJ28" s="49">
        <f t="shared" si="5"/>
        <v>0.64387310875786596</v>
      </c>
      <c r="BK28" s="52">
        <f>POWER(2,-BJ28)</f>
        <v>0.63999249454291374</v>
      </c>
      <c r="BL28" s="53"/>
    </row>
    <row r="29" spans="1:66" x14ac:dyDescent="0.2">
      <c r="A29" s="37">
        <v>7</v>
      </c>
      <c r="B29" s="25" t="s">
        <v>31</v>
      </c>
      <c r="C29" s="38">
        <v>29.9034423828125</v>
      </c>
      <c r="D29" s="38">
        <v>15.549457550048828</v>
      </c>
      <c r="E29" s="39">
        <f>AVERAGE(D29:D31)</f>
        <v>15.724145889282227</v>
      </c>
      <c r="F29" s="39">
        <f>C29-E29</f>
        <v>14.179296493530273</v>
      </c>
      <c r="G29" s="39">
        <f t="shared" si="10"/>
        <v>-1.0446124303908579</v>
      </c>
      <c r="H29" s="39">
        <f t="shared" si="15"/>
        <v>2.0628121245729911</v>
      </c>
      <c r="I29" s="40">
        <f>AVERAGE(H29:H31)</f>
        <v>2.4632969319237983</v>
      </c>
      <c r="J29" s="5">
        <f>AVERAGE(I29:I33)</f>
        <v>3.5365611089883071</v>
      </c>
      <c r="K29" s="8" t="s">
        <v>32</v>
      </c>
      <c r="L29" s="37">
        <v>7</v>
      </c>
      <c r="M29" s="25" t="s">
        <v>31</v>
      </c>
      <c r="N29" s="38">
        <v>29.964851379394531</v>
      </c>
      <c r="O29" s="38">
        <v>15.549457550048828</v>
      </c>
      <c r="P29" s="39">
        <f>AVERAGE(O29:O31)</f>
        <v>15.724145889282227</v>
      </c>
      <c r="Q29" s="39">
        <f>N29-P29</f>
        <v>14.240705490112305</v>
      </c>
      <c r="R29" s="27">
        <f t="shared" si="0"/>
        <v>-1.6608496771918411</v>
      </c>
      <c r="S29" s="39">
        <f t="shared" si="16"/>
        <v>3.1620269792228424</v>
      </c>
      <c r="T29" s="40">
        <f>AVERAGE(S29:S31)</f>
        <v>3.1039480150203018</v>
      </c>
      <c r="U29" s="5">
        <f>AVERAGE(T29:T33)</f>
        <v>9.5346837782467126</v>
      </c>
      <c r="V29" s="8" t="s">
        <v>32</v>
      </c>
      <c r="W29" s="37">
        <v>7</v>
      </c>
      <c r="X29" s="25" t="s">
        <v>31</v>
      </c>
      <c r="Y29" s="38">
        <v>33.427783966064453</v>
      </c>
      <c r="Z29" s="38">
        <v>15.549457550048828</v>
      </c>
      <c r="AA29" s="39">
        <f>AVERAGE(Z29:Z31)</f>
        <v>15.724145889282227</v>
      </c>
      <c r="AB29" s="39">
        <f>Y29-AA29</f>
        <v>17.703638076782227</v>
      </c>
      <c r="AC29" s="27">
        <f t="shared" si="2"/>
        <v>-0.56857151455349353</v>
      </c>
      <c r="AD29" s="39">
        <f t="shared" si="13"/>
        <v>1.4830543961083174</v>
      </c>
      <c r="AE29" s="40">
        <f>AVERAGE(AD29:AD31)</f>
        <v>1.2471654098403966</v>
      </c>
      <c r="AF29" s="5">
        <f>AVERAGE(AE29:AE33)</f>
        <v>1.507754522878022</v>
      </c>
      <c r="AG29" s="8" t="s">
        <v>32</v>
      </c>
      <c r="AH29" s="37">
        <v>7</v>
      </c>
      <c r="AI29" s="25" t="s">
        <v>31</v>
      </c>
      <c r="AJ29" s="38">
        <v>33.143348693847656</v>
      </c>
      <c r="AK29" s="38">
        <v>15.549457550048828</v>
      </c>
      <c r="AL29" s="39">
        <f>AVERAGE(AK29:AK31)</f>
        <v>15.724145889282227</v>
      </c>
      <c r="AM29" s="39">
        <f>AJ29-AL29</f>
        <v>17.41920280456543</v>
      </c>
      <c r="AN29" s="27">
        <f t="shared" si="3"/>
        <v>0.23824161953396228</v>
      </c>
      <c r="AO29" s="39">
        <f t="shared" si="14"/>
        <v>0.84777796867010091</v>
      </c>
      <c r="AP29" s="40">
        <f>AVERAGE(AO29:AO31)</f>
        <v>0.87497428174144343</v>
      </c>
      <c r="AQ29" s="5">
        <f>AVERAGE(AP29:AP33)</f>
        <v>1.1829640464047926</v>
      </c>
      <c r="AR29" s="8" t="s">
        <v>32</v>
      </c>
      <c r="AS29" s="37">
        <v>7</v>
      </c>
      <c r="AT29" s="25" t="s">
        <v>31</v>
      </c>
      <c r="AU29" s="38">
        <v>27.618982315063477</v>
      </c>
      <c r="AV29" s="38">
        <v>15.549457550048828</v>
      </c>
      <c r="AW29" s="39">
        <f>AVERAGE(AV29:AV31)</f>
        <v>15.724145889282227</v>
      </c>
      <c r="AX29" s="39">
        <f>AU29-AW29</f>
        <v>11.89483642578125</v>
      </c>
      <c r="AY29" s="27">
        <f t="shared" si="4"/>
        <v>0.49181026882595447</v>
      </c>
      <c r="AZ29" s="39">
        <f t="shared" si="17"/>
        <v>0.71113222130067966</v>
      </c>
      <c r="BA29" s="40">
        <f>AVERAGE(AZ29:AZ31)</f>
        <v>0.80500741805070719</v>
      </c>
      <c r="BB29" s="5">
        <f>AVERAGE(BA29:BA33)</f>
        <v>0.96902289125558716</v>
      </c>
      <c r="BC29" s="8" t="s">
        <v>32</v>
      </c>
      <c r="BD29" s="37">
        <v>7</v>
      </c>
      <c r="BE29" s="25" t="s">
        <v>31</v>
      </c>
      <c r="BF29" s="38"/>
      <c r="BG29" s="38">
        <v>15.549457550048828</v>
      </c>
      <c r="BH29" s="39">
        <f>AVERAGE(BG29:BG31)</f>
        <v>15.724145889282227</v>
      </c>
      <c r="BI29" s="39"/>
      <c r="BJ29" s="27"/>
      <c r="BK29" s="39"/>
      <c r="BL29" s="40">
        <f>AVERAGE(BK29:BK31)</f>
        <v>1.38227670588903</v>
      </c>
      <c r="BM29" s="5">
        <f>AVERAGE(BL29:BL33)</f>
        <v>1.7276467253117742</v>
      </c>
      <c r="BN29" s="8" t="s">
        <v>32</v>
      </c>
    </row>
    <row r="30" spans="1:66" x14ac:dyDescent="0.2">
      <c r="A30" s="24"/>
      <c r="B30" s="41"/>
      <c r="C30" s="38">
        <v>29.336708068847656</v>
      </c>
      <c r="D30" s="38">
        <v>15.869195938110352</v>
      </c>
      <c r="E30" s="39"/>
      <c r="F30" s="39">
        <f>C30-E29</f>
        <v>13.61256217956543</v>
      </c>
      <c r="G30" s="39">
        <f t="shared" si="10"/>
        <v>-1.6113467443557017</v>
      </c>
      <c r="H30" s="39">
        <f t="shared" si="15"/>
        <v>3.0553692500136891</v>
      </c>
      <c r="I30" s="40"/>
      <c r="L30" s="24"/>
      <c r="M30" s="41"/>
      <c r="N30" s="38">
        <v>30.016923904418945</v>
      </c>
      <c r="O30" s="38">
        <v>15.869195938110352</v>
      </c>
      <c r="P30" s="39"/>
      <c r="Q30" s="39">
        <f>N30-P29</f>
        <v>14.292778015136719</v>
      </c>
      <c r="R30" s="27">
        <f t="shared" si="0"/>
        <v>-1.608777152167427</v>
      </c>
      <c r="S30" s="39">
        <f t="shared" si="16"/>
        <v>3.0499321582466288</v>
      </c>
      <c r="T30" s="40"/>
      <c r="W30" s="24"/>
      <c r="X30" s="41"/>
      <c r="Y30" s="38">
        <v>33.852668762207031</v>
      </c>
      <c r="Z30" s="38">
        <v>15.869195938110352</v>
      </c>
      <c r="AA30" s="39"/>
      <c r="AB30" s="39">
        <f>Y30-AA29</f>
        <v>18.128522872924805</v>
      </c>
      <c r="AC30" s="27">
        <f t="shared" si="2"/>
        <v>-0.1436867184109154</v>
      </c>
      <c r="AD30" s="39">
        <f t="shared" si="13"/>
        <v>1.1047245675355701</v>
      </c>
      <c r="AE30" s="40"/>
      <c r="AH30" s="24"/>
      <c r="AI30" s="41"/>
      <c r="AJ30" s="38">
        <v>33.385421752929688</v>
      </c>
      <c r="AK30" s="38">
        <v>15.869195938110352</v>
      </c>
      <c r="AL30" s="39"/>
      <c r="AM30" s="39">
        <f>AJ30-AL29</f>
        <v>17.661275863647461</v>
      </c>
      <c r="AN30" s="27">
        <f t="shared" si="3"/>
        <v>0.48031467861599353</v>
      </c>
      <c r="AO30" s="39">
        <f t="shared" si="14"/>
        <v>0.71682125490971393</v>
      </c>
      <c r="AP30" s="40"/>
      <c r="AS30" s="24"/>
      <c r="AT30" s="41"/>
      <c r="AU30" s="38">
        <v>27.200414657592773</v>
      </c>
      <c r="AV30" s="38">
        <v>15.869195938110352</v>
      </c>
      <c r="AW30" s="39"/>
      <c r="AX30" s="39">
        <f>AU30-AW29</f>
        <v>11.476268768310547</v>
      </c>
      <c r="AY30" s="27">
        <f t="shared" si="4"/>
        <v>7.3242611355251341E-2</v>
      </c>
      <c r="AZ30" s="39">
        <f t="shared" si="17"/>
        <v>0.95049924672516384</v>
      </c>
      <c r="BA30" s="40"/>
      <c r="BD30" s="24"/>
      <c r="BE30" s="41"/>
      <c r="BF30" s="38">
        <v>32.795230865478516</v>
      </c>
      <c r="BG30" s="38">
        <v>15.869195938110352</v>
      </c>
      <c r="BH30" s="39"/>
      <c r="BI30" s="39">
        <f>BF30-BH29</f>
        <v>17.071084976196289</v>
      </c>
      <c r="BJ30" s="27">
        <f t="shared" si="5"/>
        <v>4.7961129082572995E-2</v>
      </c>
      <c r="BK30" s="39">
        <f t="shared" ref="BK30:BK55" si="18">POWER(2,-BJ30)</f>
        <v>0.96730239154926512</v>
      </c>
      <c r="BL30" s="40"/>
    </row>
    <row r="31" spans="1:66" x14ac:dyDescent="0.2">
      <c r="A31" s="37"/>
      <c r="B31" s="33"/>
      <c r="C31" s="38">
        <v>29.764276504516602</v>
      </c>
      <c r="D31" s="38">
        <v>15.7537841796875</v>
      </c>
      <c r="E31" s="42"/>
      <c r="F31" s="42">
        <f>C31-E29</f>
        <v>14.040130615234375</v>
      </c>
      <c r="G31" s="39">
        <f t="shared" si="10"/>
        <v>-1.1837783086867564</v>
      </c>
      <c r="H31" s="42">
        <f t="shared" si="15"/>
        <v>2.2717094211847155</v>
      </c>
      <c r="I31" s="43"/>
      <c r="L31" s="37"/>
      <c r="M31" s="33"/>
      <c r="N31" s="38">
        <v>29.993486404418945</v>
      </c>
      <c r="O31" s="38">
        <v>15.7537841796875</v>
      </c>
      <c r="P31" s="42"/>
      <c r="Q31" s="42">
        <f>N31-P29</f>
        <v>14.269340515136719</v>
      </c>
      <c r="R31" s="27">
        <f t="shared" si="0"/>
        <v>-1.632214652167427</v>
      </c>
      <c r="S31" s="42">
        <f t="shared" si="16"/>
        <v>3.0998849075914352</v>
      </c>
      <c r="T31" s="43"/>
      <c r="W31" s="37"/>
      <c r="X31" s="33"/>
      <c r="Y31" s="38">
        <v>33.790065765380859</v>
      </c>
      <c r="Z31" s="38">
        <v>15.7537841796875</v>
      </c>
      <c r="AA31" s="42"/>
      <c r="AB31" s="42">
        <f>Y31-AA29</f>
        <v>18.065919876098633</v>
      </c>
      <c r="AC31" s="27">
        <f t="shared" si="2"/>
        <v>-0.20628971523708728</v>
      </c>
      <c r="AD31" s="42">
        <f t="shared" si="13"/>
        <v>1.1537172658773023</v>
      </c>
      <c r="AE31" s="43"/>
      <c r="AH31" s="37"/>
      <c r="AI31" s="33"/>
      <c r="AJ31" s="38">
        <v>32.820602416992188</v>
      </c>
      <c r="AK31" s="38">
        <v>15.7537841796875</v>
      </c>
      <c r="AL31" s="42"/>
      <c r="AM31" s="42">
        <f>AJ31-AL29</f>
        <v>17.096456527709961</v>
      </c>
      <c r="AN31" s="27">
        <f t="shared" si="3"/>
        <v>-8.4504657321506471E-2</v>
      </c>
      <c r="AO31" s="42">
        <f t="shared" si="14"/>
        <v>1.0603236216445151</v>
      </c>
      <c r="AP31" s="43"/>
      <c r="AS31" s="37"/>
      <c r="AT31" s="33"/>
      <c r="AU31" s="38">
        <v>27.535701751708984</v>
      </c>
      <c r="AV31" s="38">
        <v>15.7537841796875</v>
      </c>
      <c r="AW31" s="42"/>
      <c r="AX31" s="42">
        <f>AU31-AW29</f>
        <v>11.811555862426758</v>
      </c>
      <c r="AY31" s="27">
        <f t="shared" si="4"/>
        <v>0.40852970547146228</v>
      </c>
      <c r="AZ31" s="42">
        <f t="shared" si="17"/>
        <v>0.75339078612627819</v>
      </c>
      <c r="BA31" s="43"/>
      <c r="BD31" s="37"/>
      <c r="BE31" s="33"/>
      <c r="BF31" s="38">
        <v>31.901477813720703</v>
      </c>
      <c r="BG31" s="38">
        <v>15.7537841796875</v>
      </c>
      <c r="BH31" s="42"/>
      <c r="BI31" s="42">
        <f>BF31-BH29</f>
        <v>16.177331924438477</v>
      </c>
      <c r="BJ31" s="27">
        <f t="shared" si="5"/>
        <v>-0.8457919226752395</v>
      </c>
      <c r="BK31" s="42">
        <f t="shared" si="18"/>
        <v>1.7972510202287948</v>
      </c>
      <c r="BL31" s="43"/>
    </row>
    <row r="32" spans="1:66" x14ac:dyDescent="0.2">
      <c r="A32" s="37">
        <v>9</v>
      </c>
      <c r="B32" s="25" t="s">
        <v>33</v>
      </c>
      <c r="C32" s="38">
        <v>28.396688461303711</v>
      </c>
      <c r="D32" s="38">
        <v>15.194771766662598</v>
      </c>
      <c r="E32" s="39">
        <f>AVERAGE(D32:D34)</f>
        <v>15.236283302307129</v>
      </c>
      <c r="F32" s="39">
        <f>C32-E32</f>
        <v>13.160405158996582</v>
      </c>
      <c r="G32" s="39">
        <f t="shared" si="10"/>
        <v>-2.0635037649245493</v>
      </c>
      <c r="H32" s="39">
        <f t="shared" si="15"/>
        <v>4.1800023834183646</v>
      </c>
      <c r="I32" s="40">
        <f>AVERAGE(H32:H34)</f>
        <v>4.6098252860528159</v>
      </c>
      <c r="J32" s="8"/>
      <c r="K32" s="5"/>
      <c r="L32" s="37">
        <v>9</v>
      </c>
      <c r="M32" s="25" t="s">
        <v>33</v>
      </c>
      <c r="N32" s="38">
        <v>27.178777694702148</v>
      </c>
      <c r="O32" s="38">
        <v>15.194771766662598</v>
      </c>
      <c r="P32" s="39">
        <f>AVERAGE(O32:O34)</f>
        <v>15.236283302307129</v>
      </c>
      <c r="Q32" s="39">
        <f>N32-P32</f>
        <v>11.94249439239502</v>
      </c>
      <c r="R32" s="27">
        <f t="shared" si="0"/>
        <v>-3.9590607749091262</v>
      </c>
      <c r="S32" s="39">
        <f t="shared" si="16"/>
        <v>15.552350951568286</v>
      </c>
      <c r="T32" s="40">
        <f>AVERAGE(S32:S34)</f>
        <v>15.965419541473123</v>
      </c>
      <c r="U32" s="8"/>
      <c r="V32" s="5"/>
      <c r="W32" s="37">
        <v>9</v>
      </c>
      <c r="X32" s="25" t="s">
        <v>33</v>
      </c>
      <c r="Y32" s="38">
        <v>32.583480834960938</v>
      </c>
      <c r="Z32" s="38">
        <v>15.194771766662598</v>
      </c>
      <c r="AA32" s="39">
        <f>AVERAGE(Z32:Z34)</f>
        <v>15.236283302307129</v>
      </c>
      <c r="AB32" s="39">
        <f>Y32-AA32</f>
        <v>17.347197532653809</v>
      </c>
      <c r="AC32" s="27">
        <f t="shared" si="2"/>
        <v>-0.9250120586819115</v>
      </c>
      <c r="AD32" s="39">
        <f t="shared" si="13"/>
        <v>1.8987001120082758</v>
      </c>
      <c r="AE32" s="40">
        <f>AVERAGE(AD32:AD34)</f>
        <v>1.7683436359156472</v>
      </c>
      <c r="AF32" s="8"/>
      <c r="AG32" s="5"/>
      <c r="AH32" s="37">
        <v>9</v>
      </c>
      <c r="AI32" s="25" t="s">
        <v>33</v>
      </c>
      <c r="AJ32" s="38">
        <v>31.817972183227539</v>
      </c>
      <c r="AK32" s="38">
        <v>15.194771766662598</v>
      </c>
      <c r="AL32" s="39">
        <f>AVERAGE(AK32:AK34)</f>
        <v>15.236283302307129</v>
      </c>
      <c r="AM32" s="39">
        <f>AJ32-AL32</f>
        <v>16.58168888092041</v>
      </c>
      <c r="AN32" s="27">
        <f t="shared" si="3"/>
        <v>-0.59927230411105725</v>
      </c>
      <c r="AO32" s="39">
        <f t="shared" si="14"/>
        <v>1.5149522313197776</v>
      </c>
      <c r="AP32" s="40">
        <f>AVERAGE(AO32:AO34)</f>
        <v>1.4909538110681415</v>
      </c>
      <c r="AQ32" s="8"/>
      <c r="AR32" s="5"/>
      <c r="AS32" s="37">
        <v>9</v>
      </c>
      <c r="AT32" s="25" t="s">
        <v>33</v>
      </c>
      <c r="AU32" s="38">
        <v>26.581708908081055</v>
      </c>
      <c r="AV32" s="38">
        <v>15.194771766662598</v>
      </c>
      <c r="AW32" s="39">
        <f>AVERAGE(AV32:AV34)</f>
        <v>15.236283302307129</v>
      </c>
      <c r="AX32" s="39">
        <f>AU32-AW32</f>
        <v>11.345425605773926</v>
      </c>
      <c r="AY32" s="27">
        <f t="shared" si="4"/>
        <v>-5.7600551181369752E-2</v>
      </c>
      <c r="AZ32" s="39">
        <f t="shared" si="17"/>
        <v>1.0407334028311617</v>
      </c>
      <c r="BA32" s="40">
        <f>AVERAGE(AZ32:AZ34)</f>
        <v>1.1330383644604671</v>
      </c>
      <c r="BB32" s="8"/>
      <c r="BC32" s="5"/>
      <c r="BD32" s="37">
        <v>9</v>
      </c>
      <c r="BE32" s="25" t="s">
        <v>33</v>
      </c>
      <c r="BF32" s="38">
        <v>31.916900634765625</v>
      </c>
      <c r="BG32" s="38">
        <v>15.194771766662598</v>
      </c>
      <c r="BH32" s="39">
        <f>AVERAGE(BG32:BG34)</f>
        <v>15.236283302307129</v>
      </c>
      <c r="BI32" s="39">
        <f>BF32-BH32</f>
        <v>16.680617332458496</v>
      </c>
      <c r="BJ32" s="27">
        <f t="shared" si="5"/>
        <v>-0.34250651465521997</v>
      </c>
      <c r="BK32" s="39">
        <f t="shared" si="18"/>
        <v>1.267957610126579</v>
      </c>
      <c r="BL32" s="40">
        <f>AVERAGE(BK32:BK34)</f>
        <v>2.0730167447345185</v>
      </c>
      <c r="BM32" s="8"/>
      <c r="BN32" s="5"/>
    </row>
    <row r="33" spans="1:66" x14ac:dyDescent="0.2">
      <c r="A33" s="37"/>
      <c r="B33" s="56"/>
      <c r="C33" s="38">
        <v>28.126869201660156</v>
      </c>
      <c r="D33" s="38">
        <v>15.537198066711426</v>
      </c>
      <c r="E33" s="39"/>
      <c r="F33" s="39">
        <f>C33-E32</f>
        <v>12.890585899353027</v>
      </c>
      <c r="G33" s="39">
        <f t="shared" si="10"/>
        <v>-2.333323024568104</v>
      </c>
      <c r="H33" s="39">
        <f t="shared" si="15"/>
        <v>5.0396481886872682</v>
      </c>
      <c r="I33" s="40"/>
      <c r="J33" s="8"/>
      <c r="L33" s="37"/>
      <c r="M33" s="56"/>
      <c r="N33" s="38">
        <v>27.113492965698242</v>
      </c>
      <c r="O33" s="38">
        <v>15.537198066711426</v>
      </c>
      <c r="P33" s="39"/>
      <c r="Q33" s="39">
        <f>N33-P32</f>
        <v>11.877209663391113</v>
      </c>
      <c r="R33" s="27">
        <f t="shared" si="0"/>
        <v>-4.0243455039130325</v>
      </c>
      <c r="S33" s="39">
        <f t="shared" si="16"/>
        <v>16.272291276780091</v>
      </c>
      <c r="T33" s="40"/>
      <c r="U33" s="8"/>
      <c r="W33" s="37"/>
      <c r="X33" s="56"/>
      <c r="Y33" s="38">
        <v>32.749092102050781</v>
      </c>
      <c r="Z33" s="38">
        <v>15.537198066711426</v>
      </c>
      <c r="AA33" s="39"/>
      <c r="AB33" s="39">
        <f>Y33-AA32</f>
        <v>17.512808799743652</v>
      </c>
      <c r="AC33" s="27">
        <f t="shared" si="2"/>
        <v>-0.75940079159206775</v>
      </c>
      <c r="AD33" s="39">
        <f t="shared" si="13"/>
        <v>1.6927873970242755</v>
      </c>
      <c r="AE33" s="40"/>
      <c r="AF33" s="8"/>
      <c r="AH33" s="37"/>
      <c r="AI33" s="56"/>
      <c r="AJ33" s="38">
        <v>31.791330337524414</v>
      </c>
      <c r="AK33" s="38">
        <v>15.537198066711426</v>
      </c>
      <c r="AL33" s="39"/>
      <c r="AM33" s="39">
        <f>AJ33-AL32</f>
        <v>16.555047035217285</v>
      </c>
      <c r="AN33" s="27">
        <f t="shared" si="3"/>
        <v>-0.62591414981418225</v>
      </c>
      <c r="AO33" s="39">
        <f t="shared" si="14"/>
        <v>1.543188342104592</v>
      </c>
      <c r="AP33" s="40"/>
      <c r="AQ33" s="8"/>
      <c r="AS33" s="37"/>
      <c r="AT33" s="56"/>
      <c r="AU33" s="38">
        <v>26.461040496826172</v>
      </c>
      <c r="AV33" s="38">
        <v>15.537198066711426</v>
      </c>
      <c r="AW33" s="39"/>
      <c r="AX33" s="39">
        <f>AU33-AW32</f>
        <v>11.224757194519043</v>
      </c>
      <c r="AY33" s="27">
        <f t="shared" si="4"/>
        <v>-0.17826896243625256</v>
      </c>
      <c r="AZ33" s="39">
        <f t="shared" si="17"/>
        <v>1.1315253940897732</v>
      </c>
      <c r="BA33" s="40"/>
      <c r="BB33" s="8"/>
      <c r="BD33" s="37"/>
      <c r="BE33" s="56"/>
      <c r="BF33" s="38">
        <v>30.734302520751953</v>
      </c>
      <c r="BG33" s="38">
        <v>15.537198066711426</v>
      </c>
      <c r="BH33" s="39"/>
      <c r="BI33" s="39">
        <f>BF33-BH32</f>
        <v>15.498019218444824</v>
      </c>
      <c r="BJ33" s="27">
        <f t="shared" si="5"/>
        <v>-1.5251046286688918</v>
      </c>
      <c r="BK33" s="39">
        <f t="shared" si="18"/>
        <v>2.8780758793424575</v>
      </c>
      <c r="BL33" s="40"/>
      <c r="BM33" s="8"/>
    </row>
    <row r="34" spans="1:66" x14ac:dyDescent="0.2">
      <c r="A34" s="37"/>
      <c r="B34" s="33"/>
      <c r="C34" s="38"/>
      <c r="D34" s="38">
        <v>14.976880073547363</v>
      </c>
      <c r="E34" s="42"/>
      <c r="F34" s="42"/>
      <c r="G34" s="39"/>
      <c r="H34" s="42"/>
      <c r="I34" s="43"/>
      <c r="L34" s="37"/>
      <c r="M34" s="33"/>
      <c r="N34" s="38">
        <v>27.13139533996582</v>
      </c>
      <c r="O34" s="38">
        <v>14.976880073547363</v>
      </c>
      <c r="P34" s="42"/>
      <c r="Q34" s="42">
        <f>N34-P32</f>
        <v>11.895112037658691</v>
      </c>
      <c r="R34" s="27">
        <f t="shared" si="0"/>
        <v>-4.0064431296454543</v>
      </c>
      <c r="S34" s="42">
        <f t="shared" si="16"/>
        <v>16.07161639607099</v>
      </c>
      <c r="T34" s="43"/>
      <c r="W34" s="37"/>
      <c r="X34" s="33"/>
      <c r="Y34" s="38">
        <v>32.731510162353516</v>
      </c>
      <c r="Z34" s="38">
        <v>14.976880073547363</v>
      </c>
      <c r="AA34" s="42"/>
      <c r="AB34" s="42">
        <f>Y34-AA32</f>
        <v>17.495226860046387</v>
      </c>
      <c r="AC34" s="27">
        <f t="shared" si="2"/>
        <v>-0.77698273128933337</v>
      </c>
      <c r="AD34" s="42">
        <f t="shared" si="13"/>
        <v>1.7135433987143907</v>
      </c>
      <c r="AE34" s="43"/>
      <c r="AH34" s="37"/>
      <c r="AI34" s="33"/>
      <c r="AJ34" s="38">
        <v>31.916727066040039</v>
      </c>
      <c r="AK34" s="38">
        <v>14.976880073547363</v>
      </c>
      <c r="AL34" s="42"/>
      <c r="AM34" s="42">
        <f>AJ34-AL32</f>
        <v>16.68044376373291</v>
      </c>
      <c r="AN34" s="27">
        <f t="shared" si="3"/>
        <v>-0.50051742129855725</v>
      </c>
      <c r="AO34" s="42">
        <f t="shared" si="14"/>
        <v>1.4147208597800549</v>
      </c>
      <c r="AP34" s="43"/>
      <c r="AS34" s="37"/>
      <c r="AT34" s="33"/>
      <c r="AU34" s="38">
        <v>26.344343185424805</v>
      </c>
      <c r="AV34" s="38">
        <v>14.976880073547363</v>
      </c>
      <c r="AW34" s="42"/>
      <c r="AX34" s="42">
        <f>AU34-AW32</f>
        <v>11.108059883117676</v>
      </c>
      <c r="AY34" s="27">
        <f t="shared" si="4"/>
        <v>-0.29496627383761975</v>
      </c>
      <c r="AZ34" s="42">
        <f t="shared" si="17"/>
        <v>1.2268562964604668</v>
      </c>
      <c r="BA34" s="43"/>
      <c r="BD34" s="37"/>
      <c r="BE34" s="33"/>
      <c r="BF34" s="38"/>
      <c r="BG34" s="38">
        <v>14.976880073547363</v>
      </c>
      <c r="BH34" s="42"/>
      <c r="BI34" s="42"/>
      <c r="BJ34" s="27"/>
      <c r="BK34" s="42"/>
      <c r="BL34" s="43"/>
    </row>
    <row r="35" spans="1:66" x14ac:dyDescent="0.2">
      <c r="A35" s="44">
        <f>A32+1</f>
        <v>10</v>
      </c>
      <c r="B35" s="45" t="s">
        <v>34</v>
      </c>
      <c r="C35" s="46">
        <v>29.459938049316406</v>
      </c>
      <c r="D35" s="46">
        <v>15.792756080627441</v>
      </c>
      <c r="E35" s="47">
        <f>AVERAGE(D35:D37)</f>
        <v>15.792029857635498</v>
      </c>
      <c r="F35" s="47">
        <f>C35-E35</f>
        <v>13.667908191680908</v>
      </c>
      <c r="G35" s="47">
        <f t="shared" ref="G35:G45" si="19">F35-AVERAGE($F$50:$F$58)</f>
        <v>-1.5560007322402232</v>
      </c>
      <c r="H35" s="47">
        <f t="shared" ref="H35:H45" si="20">POWER(2,-G35)</f>
        <v>2.9403761651663496</v>
      </c>
      <c r="I35" s="48">
        <f>AVERAGE(H35:H37)</f>
        <v>4.0482115704377284</v>
      </c>
      <c r="J35" s="5">
        <f>AVERAGE(I35:I43)</f>
        <v>3.4438705396454412</v>
      </c>
      <c r="K35" s="8" t="s">
        <v>35</v>
      </c>
      <c r="L35" s="44">
        <f>L32+1</f>
        <v>10</v>
      </c>
      <c r="M35" s="45" t="s">
        <v>34</v>
      </c>
      <c r="N35" s="46">
        <v>28.491439819335938</v>
      </c>
      <c r="O35" s="46">
        <v>15.792756080627441</v>
      </c>
      <c r="P35" s="47">
        <f>AVERAGE(O35:O37)</f>
        <v>15.792029857635498</v>
      </c>
      <c r="Q35" s="47">
        <f>N35-P35</f>
        <v>12.699409961700439</v>
      </c>
      <c r="R35" s="49">
        <f t="shared" si="0"/>
        <v>-3.2021452056037063</v>
      </c>
      <c r="S35" s="47">
        <f t="shared" si="16"/>
        <v>9.2032613979112252</v>
      </c>
      <c r="T35" s="48">
        <f>AVERAGE(S35:S37)</f>
        <v>9.8519922515253082</v>
      </c>
      <c r="U35" s="5">
        <f>AVERAGE(T35:T43)</f>
        <v>9.7013373073807951</v>
      </c>
      <c r="V35" s="8" t="s">
        <v>35</v>
      </c>
      <c r="W35" s="44">
        <f>W32+1</f>
        <v>10</v>
      </c>
      <c r="X35" s="45" t="s">
        <v>34</v>
      </c>
      <c r="Y35" s="46">
        <v>32.796398162841797</v>
      </c>
      <c r="Z35" s="46">
        <v>15.792756080627441</v>
      </c>
      <c r="AA35" s="47">
        <f>AVERAGE(Z35:Z37)</f>
        <v>15.792029857635498</v>
      </c>
      <c r="AB35" s="47">
        <f>Y35-AA35</f>
        <v>17.004368305206299</v>
      </c>
      <c r="AC35" s="49">
        <f t="shared" si="2"/>
        <v>-1.2678412861294213</v>
      </c>
      <c r="AD35" s="47">
        <f t="shared" si="13"/>
        <v>2.4080098377392165</v>
      </c>
      <c r="AE35" s="48">
        <f>AVERAGE(AD35:AD37)</f>
        <v>1.796368202582783</v>
      </c>
      <c r="AF35" s="5">
        <f>AVERAGE(AE35:AE43)</f>
        <v>2.2062854109680048</v>
      </c>
      <c r="AG35" s="8" t="s">
        <v>35</v>
      </c>
      <c r="AH35" s="44">
        <f>AH32+1</f>
        <v>10</v>
      </c>
      <c r="AI35" s="45" t="s">
        <v>34</v>
      </c>
      <c r="AJ35" s="46">
        <v>31.480554580688477</v>
      </c>
      <c r="AK35" s="46">
        <v>15.792756080627441</v>
      </c>
      <c r="AL35" s="47">
        <f>AVERAGE(AK35:AK37)</f>
        <v>15.792029857635498</v>
      </c>
      <c r="AM35" s="47">
        <f>AJ35-AL35</f>
        <v>15.688524723052979</v>
      </c>
      <c r="AN35" s="49">
        <f t="shared" si="3"/>
        <v>-1.4924364619784889</v>
      </c>
      <c r="AO35" s="47">
        <f t="shared" si="14"/>
        <v>2.8136374875521168</v>
      </c>
      <c r="AP35" s="48">
        <f>AVERAGE(AO35:AO37)</f>
        <v>2.7255142950885545</v>
      </c>
      <c r="AQ35" s="5">
        <f>AVERAGE(AP35:AP43)</f>
        <v>2.8398231402093352</v>
      </c>
      <c r="AR35" s="8" t="s">
        <v>35</v>
      </c>
      <c r="AS35" s="44">
        <f>AS32+1</f>
        <v>10</v>
      </c>
      <c r="AT35" s="45" t="s">
        <v>34</v>
      </c>
      <c r="AU35" s="46">
        <v>25.832067489624023</v>
      </c>
      <c r="AV35" s="46">
        <v>15.792756080627441</v>
      </c>
      <c r="AW35" s="47">
        <f>AVERAGE(AV35:AV37)</f>
        <v>15.792029857635498</v>
      </c>
      <c r="AX35" s="47">
        <f>AU35-AW35</f>
        <v>10.040037631988525</v>
      </c>
      <c r="AY35" s="49">
        <f t="shared" si="4"/>
        <v>-1.3629885249667701</v>
      </c>
      <c r="AZ35" s="47">
        <f t="shared" si="17"/>
        <v>2.5721745079946419</v>
      </c>
      <c r="BA35" s="48">
        <f>AVERAGE(AZ35:AZ37)</f>
        <v>2.7631835023304716</v>
      </c>
      <c r="BB35" s="5">
        <f>AVERAGE(BA35:BA43)</f>
        <v>3.267590000084144</v>
      </c>
      <c r="BC35" s="8" t="s">
        <v>35</v>
      </c>
      <c r="BD35" s="44">
        <f>BD32+1</f>
        <v>10</v>
      </c>
      <c r="BE35" s="45" t="s">
        <v>34</v>
      </c>
      <c r="BF35" s="46">
        <v>31.483009338378906</v>
      </c>
      <c r="BG35" s="46">
        <v>15.792756080627441</v>
      </c>
      <c r="BH35" s="47">
        <f>AVERAGE(BG35:BG37)</f>
        <v>15.792029857635498</v>
      </c>
      <c r="BI35" s="47">
        <f>BF35-BH35</f>
        <v>15.690979480743408</v>
      </c>
      <c r="BJ35" s="49">
        <f t="shared" si="5"/>
        <v>-1.3321443663703079</v>
      </c>
      <c r="BK35" s="47">
        <f t="shared" si="18"/>
        <v>2.5177662800816418</v>
      </c>
      <c r="BL35" s="48">
        <f>AVERAGE(BK35:BK37)</f>
        <v>1.9299394871718527</v>
      </c>
      <c r="BM35" s="5">
        <f>AVERAGE(BL35:BL43)</f>
        <v>1.6706335871401456</v>
      </c>
      <c r="BN35" s="8" t="s">
        <v>35</v>
      </c>
    </row>
    <row r="36" spans="1:66" x14ac:dyDescent="0.2">
      <c r="A36" s="44"/>
      <c r="B36" s="50"/>
      <c r="C36" s="46">
        <v>28.514152526855469</v>
      </c>
      <c r="D36" s="46"/>
      <c r="E36" s="47"/>
      <c r="F36" s="47">
        <f>C36-E35</f>
        <v>12.722122669219971</v>
      </c>
      <c r="G36" s="47">
        <f t="shared" si="19"/>
        <v>-2.5017862547011607</v>
      </c>
      <c r="H36" s="47">
        <f t="shared" si="20"/>
        <v>5.6638625500851365</v>
      </c>
      <c r="I36" s="48"/>
      <c r="L36" s="44"/>
      <c r="M36" s="50"/>
      <c r="N36" s="46">
        <v>28.440969467163086</v>
      </c>
      <c r="O36" s="46"/>
      <c r="P36" s="47"/>
      <c r="Q36" s="47">
        <f>N36-P35</f>
        <v>12.648939609527588</v>
      </c>
      <c r="R36" s="49">
        <f t="shared" si="0"/>
        <v>-3.2526155577765579</v>
      </c>
      <c r="S36" s="47">
        <f t="shared" si="16"/>
        <v>9.5309205057178517</v>
      </c>
      <c r="T36" s="48"/>
      <c r="W36" s="44"/>
      <c r="X36" s="50"/>
      <c r="Y36" s="46">
        <v>33.534244537353516</v>
      </c>
      <c r="Z36" s="46"/>
      <c r="AA36" s="47"/>
      <c r="AB36" s="47">
        <f>Y36-AA35</f>
        <v>17.742214679718018</v>
      </c>
      <c r="AC36" s="49">
        <f t="shared" si="2"/>
        <v>-0.52999491161770251</v>
      </c>
      <c r="AD36" s="47">
        <f t="shared" si="13"/>
        <v>1.443924102796319</v>
      </c>
      <c r="AE36" s="48"/>
      <c r="AH36" s="44"/>
      <c r="AI36" s="50"/>
      <c r="AJ36" s="46">
        <v>31.744844436645508</v>
      </c>
      <c r="AK36" s="46"/>
      <c r="AL36" s="47"/>
      <c r="AM36" s="47">
        <f>AJ36-AL35</f>
        <v>15.95281457901001</v>
      </c>
      <c r="AN36" s="49">
        <f t="shared" si="3"/>
        <v>-1.2281466060214576</v>
      </c>
      <c r="AO36" s="47">
        <f t="shared" si="14"/>
        <v>2.3426584102367105</v>
      </c>
      <c r="AP36" s="48"/>
      <c r="AS36" s="44"/>
      <c r="AT36" s="50"/>
      <c r="AU36" s="46">
        <v>25.918672561645508</v>
      </c>
      <c r="AV36" s="46"/>
      <c r="AW36" s="47"/>
      <c r="AX36" s="47">
        <f>AU36-AW35</f>
        <v>10.12664270401001</v>
      </c>
      <c r="AY36" s="49">
        <f t="shared" si="4"/>
        <v>-1.2763834529452858</v>
      </c>
      <c r="AZ36" s="47">
        <f t="shared" si="17"/>
        <v>2.4223099064699087</v>
      </c>
      <c r="BA36" s="48"/>
      <c r="BD36" s="44"/>
      <c r="BE36" s="50"/>
      <c r="BF36" s="46">
        <v>32.390647888183594</v>
      </c>
      <c r="BG36" s="46"/>
      <c r="BH36" s="47"/>
      <c r="BI36" s="47">
        <f>BF36-BH35</f>
        <v>16.598618030548096</v>
      </c>
      <c r="BJ36" s="49">
        <f t="shared" si="5"/>
        <v>-0.42450581656562036</v>
      </c>
      <c r="BK36" s="47">
        <f t="shared" si="18"/>
        <v>1.3421126942620638</v>
      </c>
      <c r="BL36" s="48"/>
    </row>
    <row r="37" spans="1:66" x14ac:dyDescent="0.2">
      <c r="A37" s="44"/>
      <c r="B37" s="51"/>
      <c r="C37" s="46">
        <v>29.192028045654297</v>
      </c>
      <c r="D37" s="46">
        <v>15.791303634643555</v>
      </c>
      <c r="E37" s="52"/>
      <c r="F37" s="52">
        <f>C37-E35</f>
        <v>13.399998188018799</v>
      </c>
      <c r="G37" s="47">
        <f t="shared" si="19"/>
        <v>-1.8239107359023325</v>
      </c>
      <c r="H37" s="52">
        <f t="shared" si="20"/>
        <v>3.5403959960616995</v>
      </c>
      <c r="I37" s="53"/>
      <c r="L37" s="44"/>
      <c r="M37" s="51"/>
      <c r="N37" s="46">
        <v>28.257717132568359</v>
      </c>
      <c r="O37" s="46">
        <v>15.791303634643555</v>
      </c>
      <c r="P37" s="52"/>
      <c r="Q37" s="52">
        <f>N37-P35</f>
        <v>12.465687274932861</v>
      </c>
      <c r="R37" s="49">
        <f t="shared" si="0"/>
        <v>-3.4358678923712844</v>
      </c>
      <c r="S37" s="52">
        <f t="shared" si="16"/>
        <v>10.821794850946846</v>
      </c>
      <c r="T37" s="53"/>
      <c r="W37" s="44"/>
      <c r="X37" s="51"/>
      <c r="Y37" s="46">
        <v>33.443962097167969</v>
      </c>
      <c r="Z37" s="46">
        <v>15.791303634643555</v>
      </c>
      <c r="AA37" s="52"/>
      <c r="AB37" s="52">
        <f>Y37-AA35</f>
        <v>17.651932239532471</v>
      </c>
      <c r="AC37" s="49">
        <f t="shared" si="2"/>
        <v>-0.62027735180324939</v>
      </c>
      <c r="AD37" s="52">
        <f t="shared" si="13"/>
        <v>1.5371706672128138</v>
      </c>
      <c r="AE37" s="53"/>
      <c r="AH37" s="44"/>
      <c r="AI37" s="51"/>
      <c r="AJ37" s="46">
        <v>31.378324508666992</v>
      </c>
      <c r="AK37" s="46">
        <v>15.791303634643555</v>
      </c>
      <c r="AL37" s="52"/>
      <c r="AM37" s="52">
        <f>AJ37-AL35</f>
        <v>15.586294651031494</v>
      </c>
      <c r="AN37" s="49">
        <f t="shared" si="3"/>
        <v>-1.5946665339999733</v>
      </c>
      <c r="AO37" s="52">
        <f t="shared" si="14"/>
        <v>3.0202469874768352</v>
      </c>
      <c r="AP37" s="53"/>
      <c r="AS37" s="44"/>
      <c r="AT37" s="51"/>
      <c r="AU37" s="46">
        <v>25.474748611450195</v>
      </c>
      <c r="AV37" s="46">
        <v>15.791303634643555</v>
      </c>
      <c r="AW37" s="52"/>
      <c r="AX37" s="52">
        <f>AU37-AW35</f>
        <v>9.6827187538146973</v>
      </c>
      <c r="AY37" s="49">
        <f t="shared" si="4"/>
        <v>-1.7203074031405983</v>
      </c>
      <c r="AZ37" s="52">
        <f t="shared" si="17"/>
        <v>3.2950660925268633</v>
      </c>
      <c r="BA37" s="53"/>
      <c r="BD37" s="44"/>
      <c r="BE37" s="51"/>
      <c r="BF37" s="46"/>
      <c r="BG37" s="46">
        <v>15.791303634643555</v>
      </c>
      <c r="BH37" s="52"/>
      <c r="BI37" s="52"/>
      <c r="BJ37" s="49"/>
      <c r="BK37" s="52"/>
      <c r="BL37" s="53"/>
    </row>
    <row r="38" spans="1:66" x14ac:dyDescent="0.2">
      <c r="A38" s="44">
        <f>A35+1</f>
        <v>11</v>
      </c>
      <c r="B38" s="45" t="s">
        <v>36</v>
      </c>
      <c r="C38" s="46">
        <v>29.303977966308594</v>
      </c>
      <c r="D38" s="46">
        <v>15.98655891418457</v>
      </c>
      <c r="E38" s="47">
        <f>AVERAGE(D38:D40)</f>
        <v>15.896642367045084</v>
      </c>
      <c r="F38" s="47">
        <f>C38-E38</f>
        <v>13.40733559926351</v>
      </c>
      <c r="G38" s="47">
        <f t="shared" si="19"/>
        <v>-1.8165733246576217</v>
      </c>
      <c r="H38" s="47">
        <f t="shared" si="20"/>
        <v>3.5224355863086503</v>
      </c>
      <c r="I38" s="48">
        <f>AVERAGE(H38:H40)</f>
        <v>3.4839409638417398</v>
      </c>
      <c r="L38" s="44">
        <f>L35+1</f>
        <v>11</v>
      </c>
      <c r="M38" s="45" t="s">
        <v>36</v>
      </c>
      <c r="N38" s="46">
        <v>27.880067825317383</v>
      </c>
      <c r="O38" s="46">
        <v>15.98655891418457</v>
      </c>
      <c r="P38" s="47">
        <f>AVERAGE(O38:O40)</f>
        <v>15.896642367045084</v>
      </c>
      <c r="Q38" s="47">
        <f>N38-P38</f>
        <v>11.983425458272299</v>
      </c>
      <c r="R38" s="49">
        <f t="shared" si="0"/>
        <v>-3.918129709031847</v>
      </c>
      <c r="S38" s="47">
        <f t="shared" si="16"/>
        <v>15.117311753804247</v>
      </c>
      <c r="T38" s="48">
        <f>AVERAGE(S38:S40)</f>
        <v>15.222923460676514</v>
      </c>
      <c r="W38" s="44">
        <f>W35+1</f>
        <v>11</v>
      </c>
      <c r="X38" s="45" t="s">
        <v>36</v>
      </c>
      <c r="Y38" s="46">
        <v>35.395046234130859</v>
      </c>
      <c r="Z38" s="46">
        <v>15.98655891418457</v>
      </c>
      <c r="AA38" s="47">
        <f>AVERAGE(Z38:Z40)</f>
        <v>15.896642367045084</v>
      </c>
      <c r="AB38" s="47">
        <f>Y38-AA38</f>
        <v>19.498403867085777</v>
      </c>
      <c r="AC38" s="49">
        <f t="shared" si="2"/>
        <v>1.226194275750057</v>
      </c>
      <c r="AD38" s="47">
        <f t="shared" si="13"/>
        <v>0.42744352480348402</v>
      </c>
      <c r="AE38" s="48"/>
      <c r="AH38" s="44">
        <f>AH35+1</f>
        <v>11</v>
      </c>
      <c r="AI38" s="45" t="s">
        <v>36</v>
      </c>
      <c r="AJ38" s="46">
        <v>31.824832916259766</v>
      </c>
      <c r="AK38" s="46">
        <v>15.98655891418457</v>
      </c>
      <c r="AL38" s="47">
        <f>AVERAGE(AK38:AK40)</f>
        <v>15.896642367045084</v>
      </c>
      <c r="AM38" s="47">
        <f>AJ38-AL38</f>
        <v>15.928190549214682</v>
      </c>
      <c r="AN38" s="49">
        <f t="shared" si="3"/>
        <v>-1.2527706358167858</v>
      </c>
      <c r="AO38" s="47">
        <f t="shared" si="14"/>
        <v>2.3829862643992046</v>
      </c>
      <c r="AP38" s="48">
        <f>AVERAGE(AO38:AO40)</f>
        <v>2.1578545868202124</v>
      </c>
      <c r="AS38" s="44">
        <f>AS35+1</f>
        <v>11</v>
      </c>
      <c r="AT38" s="45" t="s">
        <v>36</v>
      </c>
      <c r="AU38" s="46">
        <v>25.600532531738281</v>
      </c>
      <c r="AV38" s="46">
        <v>15.98655891418457</v>
      </c>
      <c r="AW38" s="47">
        <f>AVERAGE(AV38:AV40)</f>
        <v>15.896642367045084</v>
      </c>
      <c r="AX38" s="47">
        <f>AU38-AW38</f>
        <v>9.7038901646931972</v>
      </c>
      <c r="AY38" s="49">
        <f t="shared" si="4"/>
        <v>-1.6991359922620983</v>
      </c>
      <c r="AZ38" s="47">
        <f t="shared" si="17"/>
        <v>3.2470643863874464</v>
      </c>
      <c r="BA38" s="48">
        <f>AVERAGE(AZ38:AZ40)</f>
        <v>3.1016847652933404</v>
      </c>
      <c r="BD38" s="44">
        <f>BD35+1</f>
        <v>11</v>
      </c>
      <c r="BE38" s="45" t="s">
        <v>36</v>
      </c>
      <c r="BF38" s="46"/>
      <c r="BG38" s="46">
        <v>15.98655891418457</v>
      </c>
      <c r="BH38" s="47">
        <f>AVERAGE(BG38:BG40)</f>
        <v>15.896642367045084</v>
      </c>
      <c r="BI38" s="47"/>
      <c r="BJ38" s="49"/>
      <c r="BK38" s="47"/>
      <c r="BL38" s="48">
        <f>AVERAGE(BK38:BK40)</f>
        <v>1.3439853002759663</v>
      </c>
    </row>
    <row r="39" spans="1:66" x14ac:dyDescent="0.2">
      <c r="A39" s="44"/>
      <c r="B39" s="50"/>
      <c r="C39" s="46">
        <v>29.255228042602539</v>
      </c>
      <c r="D39" s="46">
        <v>15.815702438354492</v>
      </c>
      <c r="E39" s="47"/>
      <c r="F39" s="47">
        <f>C39-E38</f>
        <v>13.358585675557455</v>
      </c>
      <c r="G39" s="47">
        <f t="shared" si="19"/>
        <v>-1.8653232483636764</v>
      </c>
      <c r="H39" s="47">
        <f t="shared" si="20"/>
        <v>3.6434955997768586</v>
      </c>
      <c r="I39" s="48"/>
      <c r="L39" s="44"/>
      <c r="M39" s="50"/>
      <c r="N39" s="46">
        <v>27.990623474121094</v>
      </c>
      <c r="O39" s="46">
        <v>15.815702438354492</v>
      </c>
      <c r="P39" s="47"/>
      <c r="Q39" s="47">
        <f>N39-P38</f>
        <v>12.09398110707601</v>
      </c>
      <c r="R39" s="49">
        <f t="shared" si="0"/>
        <v>-3.807574060228136</v>
      </c>
      <c r="S39" s="47">
        <f t="shared" si="16"/>
        <v>14.002126691583626</v>
      </c>
      <c r="T39" s="48"/>
      <c r="W39" s="44"/>
      <c r="X39" s="50"/>
      <c r="Y39" s="46">
        <v>35.927097320556641</v>
      </c>
      <c r="Z39" s="46">
        <v>15.815702438354492</v>
      </c>
      <c r="AA39" s="47"/>
      <c r="AB39" s="47">
        <f>Y39-AA38</f>
        <v>20.030454953511558</v>
      </c>
      <c r="AC39" s="49">
        <f t="shared" si="2"/>
        <v>1.7582453621758383</v>
      </c>
      <c r="AD39" s="47">
        <f t="shared" si="13"/>
        <v>0.2956074712021205</v>
      </c>
      <c r="AE39" s="48"/>
      <c r="AH39" s="44"/>
      <c r="AI39" s="50"/>
      <c r="AJ39" s="46">
        <v>32.141082763671875</v>
      </c>
      <c r="AK39" s="46">
        <v>15.815702438354492</v>
      </c>
      <c r="AL39" s="47"/>
      <c r="AM39" s="47">
        <f>AJ39-AL38</f>
        <v>16.244440396626793</v>
      </c>
      <c r="AN39" s="49">
        <f t="shared" si="3"/>
        <v>-0.93652078840467468</v>
      </c>
      <c r="AO39" s="47">
        <f t="shared" si="14"/>
        <v>1.9139070794461051</v>
      </c>
      <c r="AP39" s="48"/>
      <c r="AS39" s="44"/>
      <c r="AT39" s="50"/>
      <c r="AU39" s="46">
        <v>25.919387817382812</v>
      </c>
      <c r="AV39" s="46">
        <v>15.815702438354492</v>
      </c>
      <c r="AW39" s="47"/>
      <c r="AX39" s="47">
        <f>AU39-AW38</f>
        <v>10.022745450337728</v>
      </c>
      <c r="AY39" s="49">
        <f t="shared" si="4"/>
        <v>-1.3802807066175671</v>
      </c>
      <c r="AZ39" s="47">
        <f t="shared" si="17"/>
        <v>2.6031901669267916</v>
      </c>
      <c r="BA39" s="48"/>
      <c r="BD39" s="44"/>
      <c r="BE39" s="50"/>
      <c r="BF39" s="46">
        <v>32.84375</v>
      </c>
      <c r="BG39" s="46">
        <v>15.815702438354492</v>
      </c>
      <c r="BH39" s="47"/>
      <c r="BI39" s="47">
        <f>BF39-BH38</f>
        <v>16.947107632954918</v>
      </c>
      <c r="BJ39" s="49">
        <f t="shared" si="5"/>
        <v>-7.6016214158798334E-2</v>
      </c>
      <c r="BK39" s="47">
        <f t="shared" si="18"/>
        <v>1.0541032700783703</v>
      </c>
      <c r="BL39" s="48"/>
    </row>
    <row r="40" spans="1:66" x14ac:dyDescent="0.2">
      <c r="A40" s="44"/>
      <c r="B40" s="51"/>
      <c r="C40" s="46">
        <v>29.404266357421875</v>
      </c>
      <c r="D40" s="46">
        <v>15.887665748596191</v>
      </c>
      <c r="E40" s="52"/>
      <c r="F40" s="52">
        <f>C40-E38</f>
        <v>13.507623990376791</v>
      </c>
      <c r="G40" s="47">
        <f t="shared" si="19"/>
        <v>-1.7162849335443404</v>
      </c>
      <c r="H40" s="52">
        <f t="shared" si="20"/>
        <v>3.2858917054397119</v>
      </c>
      <c r="I40" s="53"/>
      <c r="L40" s="44"/>
      <c r="M40" s="51"/>
      <c r="N40" s="46">
        <v>27.749496459960938</v>
      </c>
      <c r="O40" s="46">
        <v>15.887665748596191</v>
      </c>
      <c r="P40" s="52"/>
      <c r="Q40" s="52">
        <f>N40-P38</f>
        <v>11.852854092915853</v>
      </c>
      <c r="R40" s="49">
        <f t="shared" si="0"/>
        <v>-4.0487010743882923</v>
      </c>
      <c r="S40" s="52">
        <f t="shared" si="16"/>
        <v>16.549331936641671</v>
      </c>
      <c r="T40" s="53"/>
      <c r="W40" s="44"/>
      <c r="X40" s="51"/>
      <c r="Y40" s="46"/>
      <c r="Z40" s="46">
        <v>15.887665748596191</v>
      </c>
      <c r="AA40" s="52"/>
      <c r="AB40" s="52">
        <f>Y40-AA38</f>
        <v>-15.896642367045084</v>
      </c>
      <c r="AC40" s="49">
        <f t="shared" si="2"/>
        <v>-34.168851958380806</v>
      </c>
      <c r="AD40" s="52"/>
      <c r="AE40" s="53"/>
      <c r="AH40" s="44"/>
      <c r="AI40" s="51"/>
      <c r="AJ40" s="46">
        <v>31.955480575561523</v>
      </c>
      <c r="AK40" s="46">
        <v>15.887665748596191</v>
      </c>
      <c r="AL40" s="52"/>
      <c r="AM40" s="52">
        <f>AJ40-AL38</f>
        <v>16.058838208516441</v>
      </c>
      <c r="AN40" s="49">
        <f t="shared" si="3"/>
        <v>-1.1221229765150262</v>
      </c>
      <c r="AO40" s="52">
        <f t="shared" si="14"/>
        <v>2.1766704166153277</v>
      </c>
      <c r="AP40" s="53"/>
      <c r="AS40" s="44"/>
      <c r="AT40" s="51"/>
      <c r="AU40" s="46">
        <v>25.511066436767578</v>
      </c>
      <c r="AV40" s="46">
        <v>15.887665748596191</v>
      </c>
      <c r="AW40" s="52"/>
      <c r="AX40" s="52">
        <f>AU40-AW38</f>
        <v>9.6144240697224941</v>
      </c>
      <c r="AY40" s="49">
        <f t="shared" si="4"/>
        <v>-1.7886020872328015</v>
      </c>
      <c r="AZ40" s="52">
        <f t="shared" si="17"/>
        <v>3.4547997425657822</v>
      </c>
      <c r="BA40" s="53"/>
      <c r="BD40" s="44"/>
      <c r="BE40" s="51"/>
      <c r="BF40" s="46">
        <v>32.211475372314453</v>
      </c>
      <c r="BG40" s="46">
        <v>15.887665748596191</v>
      </c>
      <c r="BH40" s="52"/>
      <c r="BI40" s="52">
        <f>BF40-BH38</f>
        <v>16.314833005269371</v>
      </c>
      <c r="BJ40" s="49">
        <f t="shared" si="5"/>
        <v>-0.70829084184434521</v>
      </c>
      <c r="BK40" s="52">
        <f t="shared" si="18"/>
        <v>1.6338673304735625</v>
      </c>
      <c r="BL40" s="53"/>
    </row>
    <row r="41" spans="1:66" x14ac:dyDescent="0.2">
      <c r="A41" s="44">
        <f>A38+1</f>
        <v>12</v>
      </c>
      <c r="B41" s="45" t="s">
        <v>37</v>
      </c>
      <c r="C41" s="46">
        <v>30.630361557006836</v>
      </c>
      <c r="D41" s="46">
        <v>16.732135772705078</v>
      </c>
      <c r="E41" s="47">
        <f>AVERAGE(D41:D43)</f>
        <v>16.733434677124023</v>
      </c>
      <c r="F41" s="47">
        <f>C41-E41</f>
        <v>13.896926879882812</v>
      </c>
      <c r="G41" s="47">
        <f t="shared" si="19"/>
        <v>-1.3269820440383189</v>
      </c>
      <c r="H41" s="47">
        <f t="shared" si="20"/>
        <v>2.5087731843450007</v>
      </c>
      <c r="I41" s="48">
        <f>AVERAGE(H41:H43)</f>
        <v>2.799459084656855</v>
      </c>
      <c r="J41" s="5"/>
      <c r="K41" s="5"/>
      <c r="L41" s="44">
        <f>L38+1</f>
        <v>12</v>
      </c>
      <c r="M41" s="45" t="s">
        <v>37</v>
      </c>
      <c r="N41" s="46">
        <v>30.898773193359375</v>
      </c>
      <c r="O41" s="46">
        <v>16.732135772705078</v>
      </c>
      <c r="P41" s="47">
        <f>AVERAGE(O41:O43)</f>
        <v>16.733434677124023</v>
      </c>
      <c r="Q41" s="47">
        <f>N41-P41</f>
        <v>14.165338516235352</v>
      </c>
      <c r="R41" s="49">
        <f t="shared" si="0"/>
        <v>-1.7362166510687942</v>
      </c>
      <c r="S41" s="47">
        <f t="shared" si="16"/>
        <v>3.3316033564238317</v>
      </c>
      <c r="T41" s="48">
        <f>AVERAGE(S41:S43)</f>
        <v>4.0290962099405609</v>
      </c>
      <c r="U41" s="5"/>
      <c r="V41" s="5"/>
      <c r="W41" s="44">
        <f>W38+1</f>
        <v>12</v>
      </c>
      <c r="X41" s="45" t="s">
        <v>37</v>
      </c>
      <c r="Y41" s="46">
        <v>33.762538909912109</v>
      </c>
      <c r="Z41" s="46">
        <v>16.732135772705078</v>
      </c>
      <c r="AA41" s="47">
        <f>AVERAGE(Z41:Z43)</f>
        <v>16.733434677124023</v>
      </c>
      <c r="AB41" s="47">
        <f>Y41-AA41</f>
        <v>17.029104232788086</v>
      </c>
      <c r="AC41" s="49">
        <f t="shared" si="2"/>
        <v>-1.2431053585476342</v>
      </c>
      <c r="AD41" s="47">
        <f t="shared" ref="AD41:AD63" si="21">POWER(2,-AC41)</f>
        <v>2.367074902259481</v>
      </c>
      <c r="AE41" s="48">
        <f>AVERAGE(AD41:AD43)</f>
        <v>2.6162026193532264</v>
      </c>
      <c r="AF41" s="5"/>
      <c r="AG41" s="5"/>
      <c r="AH41" s="44">
        <f>AH38+1</f>
        <v>12</v>
      </c>
      <c r="AI41" s="45" t="s">
        <v>37</v>
      </c>
      <c r="AJ41" s="46">
        <v>31.950231552124023</v>
      </c>
      <c r="AK41" s="46">
        <v>16.732135772705078</v>
      </c>
      <c r="AL41" s="47">
        <f>AVERAGE(AK41:AK43)</f>
        <v>16.733434677124023</v>
      </c>
      <c r="AM41" s="47">
        <f>AJ41-AL41</f>
        <v>15.216796875</v>
      </c>
      <c r="AN41" s="49">
        <f t="shared" si="3"/>
        <v>-1.9641643100314674</v>
      </c>
      <c r="AO41" s="47">
        <f t="shared" si="14"/>
        <v>3.9018662083867444</v>
      </c>
      <c r="AP41" s="48">
        <f>AVERAGE(AO41:AO43)</f>
        <v>3.6361005387192393</v>
      </c>
      <c r="AQ41" s="5"/>
      <c r="AR41" s="5"/>
      <c r="AS41" s="44">
        <f>AS38+1</f>
        <v>12</v>
      </c>
      <c r="AT41" s="45" t="s">
        <v>37</v>
      </c>
      <c r="AU41" s="46">
        <v>26.262704849243164</v>
      </c>
      <c r="AV41" s="46">
        <v>16.732135772705078</v>
      </c>
      <c r="AW41" s="47">
        <f>AVERAGE(AV41:AV43)</f>
        <v>16.733434677124023</v>
      </c>
      <c r="AX41" s="47">
        <f>AU41-AW41</f>
        <v>9.5292701721191406</v>
      </c>
      <c r="AY41" s="49">
        <f t="shared" si="4"/>
        <v>-1.8737559848361549</v>
      </c>
      <c r="AZ41" s="47">
        <f t="shared" si="17"/>
        <v>3.6648546585398658</v>
      </c>
      <c r="BA41" s="48">
        <f>AVERAGE(AZ41:AZ43)</f>
        <v>3.9379017326286188</v>
      </c>
      <c r="BB41" s="5"/>
      <c r="BC41" s="5"/>
      <c r="BD41" s="44">
        <f>BD38+1</f>
        <v>12</v>
      </c>
      <c r="BE41" s="45" t="s">
        <v>37</v>
      </c>
      <c r="BF41" s="46"/>
      <c r="BG41" s="46">
        <v>16.732135772705078</v>
      </c>
      <c r="BH41" s="47">
        <f>AVERAGE(BG41:BG43)</f>
        <v>16.733434677124023</v>
      </c>
      <c r="BI41" s="47"/>
      <c r="BJ41" s="49"/>
      <c r="BK41" s="47"/>
      <c r="BL41" s="48">
        <f>AVERAGE(BK41:BK43)</f>
        <v>1.7379759739726175</v>
      </c>
      <c r="BM41" s="5"/>
      <c r="BN41" s="5"/>
    </row>
    <row r="42" spans="1:66" x14ac:dyDescent="0.2">
      <c r="A42" s="44"/>
      <c r="B42" s="54"/>
      <c r="C42" s="46">
        <v>30.295389175415039</v>
      </c>
      <c r="D42" s="46">
        <v>16.76507568359375</v>
      </c>
      <c r="E42" s="47"/>
      <c r="F42" s="47">
        <f>C42-E41</f>
        <v>13.561954498291016</v>
      </c>
      <c r="G42" s="47">
        <f t="shared" si="19"/>
        <v>-1.6619544256301158</v>
      </c>
      <c r="H42" s="47">
        <f t="shared" si="20"/>
        <v>3.1644492390151995</v>
      </c>
      <c r="I42" s="48"/>
      <c r="J42" s="8"/>
      <c r="L42" s="44"/>
      <c r="M42" s="54"/>
      <c r="N42" s="46">
        <v>30.439722061157227</v>
      </c>
      <c r="O42" s="46">
        <v>16.76507568359375</v>
      </c>
      <c r="P42" s="47"/>
      <c r="Q42" s="47">
        <f>N42-P41</f>
        <v>13.706287384033203</v>
      </c>
      <c r="R42" s="49">
        <f t="shared" si="0"/>
        <v>-2.1952677832709426</v>
      </c>
      <c r="S42" s="47">
        <f t="shared" si="16"/>
        <v>4.579746625022735</v>
      </c>
      <c r="T42" s="48"/>
      <c r="U42" s="8"/>
      <c r="W42" s="44"/>
      <c r="X42" s="54"/>
      <c r="Y42" s="46">
        <v>33.575340270996094</v>
      </c>
      <c r="Z42" s="46">
        <v>16.76507568359375</v>
      </c>
      <c r="AA42" s="47"/>
      <c r="AB42" s="47">
        <f>Y42-AA41</f>
        <v>16.84190559387207</v>
      </c>
      <c r="AC42" s="49">
        <f t="shared" si="2"/>
        <v>-1.4303039974636498</v>
      </c>
      <c r="AD42" s="47">
        <f t="shared" si="21"/>
        <v>2.6950349781592506</v>
      </c>
      <c r="AE42" s="48"/>
      <c r="AF42" s="8"/>
      <c r="AH42" s="44"/>
      <c r="AI42" s="54"/>
      <c r="AJ42" s="46">
        <v>32.246631622314453</v>
      </c>
      <c r="AK42" s="46">
        <v>16.76507568359375</v>
      </c>
      <c r="AL42" s="47"/>
      <c r="AM42" s="47">
        <f>AJ42-AL41</f>
        <v>15.51319694519043</v>
      </c>
      <c r="AN42" s="49">
        <f t="shared" si="3"/>
        <v>-1.6677642398410377</v>
      </c>
      <c r="AO42" s="47">
        <f t="shared" si="14"/>
        <v>3.1772183480896463</v>
      </c>
      <c r="AP42" s="48"/>
      <c r="AQ42" s="8"/>
      <c r="AS42" s="44"/>
      <c r="AT42" s="54"/>
      <c r="AU42" s="46">
        <v>26.238933563232422</v>
      </c>
      <c r="AV42" s="46">
        <v>16.76507568359375</v>
      </c>
      <c r="AW42" s="47"/>
      <c r="AX42" s="47">
        <f>AU42-AW41</f>
        <v>9.5054988861083984</v>
      </c>
      <c r="AY42" s="49">
        <f t="shared" si="4"/>
        <v>-1.8975272708468971</v>
      </c>
      <c r="AZ42" s="47">
        <f t="shared" si="17"/>
        <v>3.7257407004515639</v>
      </c>
      <c r="BA42" s="48"/>
      <c r="BB42" s="8"/>
      <c r="BD42" s="44"/>
      <c r="BE42" s="54"/>
      <c r="BF42" s="46">
        <v>33.291553497314453</v>
      </c>
      <c r="BG42" s="46">
        <v>16.76507568359375</v>
      </c>
      <c r="BH42" s="47"/>
      <c r="BI42" s="47">
        <f>BF42-BH41</f>
        <v>16.55811882019043</v>
      </c>
      <c r="BJ42" s="49">
        <f t="shared" si="5"/>
        <v>-0.46500502692328638</v>
      </c>
      <c r="BK42" s="47">
        <f t="shared" si="18"/>
        <v>1.3803221629796236</v>
      </c>
      <c r="BL42" s="48"/>
      <c r="BM42" s="8"/>
    </row>
    <row r="43" spans="1:66" x14ac:dyDescent="0.2">
      <c r="A43" s="44"/>
      <c r="B43" s="51"/>
      <c r="C43" s="46">
        <v>30.511005401611328</v>
      </c>
      <c r="D43" s="46">
        <v>16.703092575073242</v>
      </c>
      <c r="E43" s="52"/>
      <c r="F43" s="52">
        <f>C43-E41</f>
        <v>13.777570724487305</v>
      </c>
      <c r="G43" s="47">
        <f t="shared" si="19"/>
        <v>-1.4463381994338267</v>
      </c>
      <c r="H43" s="52">
        <f t="shared" si="20"/>
        <v>2.7251548306103657</v>
      </c>
      <c r="I43" s="53"/>
      <c r="L43" s="44"/>
      <c r="M43" s="51"/>
      <c r="N43" s="46">
        <v>30.57288932800293</v>
      </c>
      <c r="O43" s="46">
        <v>16.703092575073242</v>
      </c>
      <c r="P43" s="52"/>
      <c r="Q43" s="52">
        <f>N43-P41</f>
        <v>13.839454650878906</v>
      </c>
      <c r="R43" s="49">
        <f t="shared" si="0"/>
        <v>-2.0621005164252395</v>
      </c>
      <c r="S43" s="52">
        <f t="shared" si="16"/>
        <v>4.1759386483751157</v>
      </c>
      <c r="T43" s="53"/>
      <c r="W43" s="44"/>
      <c r="X43" s="51"/>
      <c r="Y43" s="46">
        <v>33.527191162109375</v>
      </c>
      <c r="Z43" s="46">
        <v>16.703092575073242</v>
      </c>
      <c r="AA43" s="52"/>
      <c r="AB43" s="52">
        <f>Y43-AA41</f>
        <v>16.793756484985352</v>
      </c>
      <c r="AC43" s="49">
        <f t="shared" si="2"/>
        <v>-1.4784531063503685</v>
      </c>
      <c r="AD43" s="52">
        <f t="shared" si="21"/>
        <v>2.7864979776409484</v>
      </c>
      <c r="AE43" s="53"/>
      <c r="AH43" s="44"/>
      <c r="AI43" s="51"/>
      <c r="AJ43" s="46">
        <v>31.977346420288086</v>
      </c>
      <c r="AK43" s="46">
        <v>16.703092575073242</v>
      </c>
      <c r="AL43" s="52"/>
      <c r="AM43" s="52">
        <f>AJ43-AL41</f>
        <v>15.243911743164062</v>
      </c>
      <c r="AN43" s="49">
        <f t="shared" si="3"/>
        <v>-1.9370494418674049</v>
      </c>
      <c r="AO43" s="52">
        <f t="shared" si="14"/>
        <v>3.8292170596813278</v>
      </c>
      <c r="AP43" s="53"/>
      <c r="AS43" s="44"/>
      <c r="AT43" s="51"/>
      <c r="AU43" s="46">
        <v>25.991399765014648</v>
      </c>
      <c r="AV43" s="46">
        <v>16.703092575073242</v>
      </c>
      <c r="AW43" s="52"/>
      <c r="AX43" s="52">
        <f>AU43-AW41</f>
        <v>9.257965087890625</v>
      </c>
      <c r="AY43" s="49">
        <f t="shared" si="4"/>
        <v>-2.1450610690646705</v>
      </c>
      <c r="AZ43" s="52">
        <f t="shared" si="17"/>
        <v>4.4231098388944261</v>
      </c>
      <c r="BA43" s="53"/>
      <c r="BD43" s="44"/>
      <c r="BE43" s="51"/>
      <c r="BF43" s="46">
        <v>32.689174652099609</v>
      </c>
      <c r="BG43" s="46">
        <v>16.703092575073242</v>
      </c>
      <c r="BH43" s="52"/>
      <c r="BI43" s="52">
        <f>BF43-BH41</f>
        <v>15.955739974975586</v>
      </c>
      <c r="BJ43" s="49">
        <f t="shared" si="5"/>
        <v>-1.0673838721381301</v>
      </c>
      <c r="BK43" s="52">
        <f t="shared" si="18"/>
        <v>2.0956297849656114</v>
      </c>
      <c r="BL43" s="53"/>
    </row>
    <row r="44" spans="1:66" x14ac:dyDescent="0.2">
      <c r="A44" s="37">
        <f>A41+1</f>
        <v>13</v>
      </c>
      <c r="B44" s="25" t="s">
        <v>38</v>
      </c>
      <c r="C44" s="38">
        <v>28.869741439819336</v>
      </c>
      <c r="D44" s="38">
        <v>14.356664657592773</v>
      </c>
      <c r="E44" s="39">
        <f>AVERAGE(D44:D46)</f>
        <v>14.708428382873535</v>
      </c>
      <c r="F44" s="39">
        <f>C44-E44</f>
        <v>14.161313056945801</v>
      </c>
      <c r="G44" s="39">
        <f t="shared" si="19"/>
        <v>-1.0625958669753306</v>
      </c>
      <c r="H44" s="39">
        <f t="shared" si="20"/>
        <v>2.0886863532922604</v>
      </c>
      <c r="I44" s="40">
        <f>AVERAGE(H44:H46)</f>
        <v>2.0699980108126805</v>
      </c>
      <c r="J44" s="5">
        <f>AVERAGE(I44:I48)</f>
        <v>1.9069061677619907</v>
      </c>
      <c r="K44" s="8" t="s">
        <v>39</v>
      </c>
      <c r="L44" s="37">
        <f>L41+1</f>
        <v>13</v>
      </c>
      <c r="M44" s="25" t="s">
        <v>38</v>
      </c>
      <c r="N44" s="38">
        <v>31.139938354492188</v>
      </c>
      <c r="O44" s="38">
        <v>14.356664657592773</v>
      </c>
      <c r="P44" s="39">
        <f>AVERAGE(O44:O46)</f>
        <v>14.708428382873535</v>
      </c>
      <c r="Q44" s="39">
        <f>N44-P44</f>
        <v>16.431509971618652</v>
      </c>
      <c r="R44" s="27">
        <f t="shared" si="0"/>
        <v>0.52995480431450659</v>
      </c>
      <c r="S44" s="39">
        <f t="shared" si="16"/>
        <v>0.69257643023888615</v>
      </c>
      <c r="T44" s="40">
        <f>AVERAGE(S44:S46)</f>
        <v>0.96114907013570294</v>
      </c>
      <c r="U44" s="5">
        <f>AVERAGE(T44:T48)</f>
        <v>0.85028040236852098</v>
      </c>
      <c r="V44" s="8" t="s">
        <v>39</v>
      </c>
      <c r="W44" s="37">
        <f>W41+1</f>
        <v>13</v>
      </c>
      <c r="X44" s="25" t="s">
        <v>38</v>
      </c>
      <c r="Y44" s="38">
        <v>32.969173431396484</v>
      </c>
      <c r="Z44" s="38">
        <v>14.356664657592773</v>
      </c>
      <c r="AA44" s="39">
        <f>AVERAGE(Z44:Z46)</f>
        <v>14.708428382873535</v>
      </c>
      <c r="AB44" s="39">
        <f>Y44-AA44</f>
        <v>18.260745048522949</v>
      </c>
      <c r="AC44" s="27">
        <f t="shared" si="2"/>
        <v>-1.1464542812770873E-2</v>
      </c>
      <c r="AD44" s="39">
        <f t="shared" si="21"/>
        <v>1.0079782736790741</v>
      </c>
      <c r="AE44" s="40">
        <f>AVERAGE(AD44:AD46)</f>
        <v>0.98620154736505894</v>
      </c>
      <c r="AF44" s="5">
        <f>AVERAGE(AE44:AE48)</f>
        <v>1.139987421156397</v>
      </c>
      <c r="AG44" s="8" t="s">
        <v>39</v>
      </c>
      <c r="AH44" s="37">
        <f>AH41+1</f>
        <v>13</v>
      </c>
      <c r="AI44" s="25" t="s">
        <v>38</v>
      </c>
      <c r="AJ44" s="38">
        <v>31.715614318847656</v>
      </c>
      <c r="AK44" s="38">
        <v>14.356664657592773</v>
      </c>
      <c r="AL44" s="39">
        <f>AVERAGE(AK44:AK46)</f>
        <v>14.708428382873535</v>
      </c>
      <c r="AM44" s="39">
        <f>AJ44-AL44</f>
        <v>17.007185935974121</v>
      </c>
      <c r="AN44" s="27">
        <f t="shared" si="3"/>
        <v>-0.17377524905734631</v>
      </c>
      <c r="AO44" s="39">
        <f t="shared" si="14"/>
        <v>1.1280063967474672</v>
      </c>
      <c r="AP44" s="40">
        <f>AVERAGE(AO44:AO46)</f>
        <v>1.2319631096216594</v>
      </c>
      <c r="AQ44" s="5">
        <f>AVERAGE(AP44:AP48)</f>
        <v>1.3679969073044653</v>
      </c>
      <c r="AR44" s="8" t="s">
        <v>39</v>
      </c>
      <c r="AS44" s="37">
        <f>AS41+1</f>
        <v>13</v>
      </c>
      <c r="AT44" s="25" t="s">
        <v>38</v>
      </c>
      <c r="AU44" s="38">
        <v>25.551849365234375</v>
      </c>
      <c r="AV44" s="38">
        <v>14.356664657592773</v>
      </c>
      <c r="AW44" s="39">
        <f>AVERAGE(AV44:AV46)</f>
        <v>14.708428382873535</v>
      </c>
      <c r="AX44" s="39">
        <f>AU44-AW44</f>
        <v>10.84342098236084</v>
      </c>
      <c r="AY44" s="27">
        <f t="shared" si="4"/>
        <v>-0.55960517459445569</v>
      </c>
      <c r="AZ44" s="39">
        <f t="shared" si="17"/>
        <v>1.4738658061175816</v>
      </c>
      <c r="BA44" s="40">
        <f>AVERAGE(AZ44:AZ46)</f>
        <v>1.3414883475091042</v>
      </c>
      <c r="BB44" s="5">
        <f>AVERAGE(BA44:BA48)</f>
        <v>1.4334056644313211</v>
      </c>
      <c r="BC44" s="8" t="s">
        <v>39</v>
      </c>
      <c r="BD44" s="37">
        <f>BD41+1</f>
        <v>13</v>
      </c>
      <c r="BE44" s="25" t="s">
        <v>38</v>
      </c>
      <c r="BF44" s="38">
        <v>32.785778045654297</v>
      </c>
      <c r="BG44" s="38">
        <v>14.356664657592773</v>
      </c>
      <c r="BH44" s="39">
        <f>AVERAGE(BG44:BG46)</f>
        <v>14.708428382873535</v>
      </c>
      <c r="BI44" s="39">
        <f>BF44-BH44</f>
        <v>18.077349662780762</v>
      </c>
      <c r="BJ44" s="27">
        <f t="shared" si="5"/>
        <v>1.0542258156670457</v>
      </c>
      <c r="BK44" s="39">
        <f t="shared" si="18"/>
        <v>0.48155556635151636</v>
      </c>
      <c r="BL44" s="40">
        <f>AVERAGE(BK44:BK46)</f>
        <v>0.56872672718261319</v>
      </c>
      <c r="BM44" s="5">
        <f>AVERAGE(BL44:BL48)</f>
        <v>0.37844226125358149</v>
      </c>
      <c r="BN44" s="8" t="s">
        <v>39</v>
      </c>
    </row>
    <row r="45" spans="1:66" x14ac:dyDescent="0.2">
      <c r="A45" s="37"/>
      <c r="B45" s="41"/>
      <c r="C45" s="38">
        <v>28.895792007446289</v>
      </c>
      <c r="D45" s="38">
        <v>14.390303611755371</v>
      </c>
      <c r="E45" s="39"/>
      <c r="F45" s="39">
        <f>C45-E44</f>
        <v>14.187363624572754</v>
      </c>
      <c r="G45" s="39">
        <f t="shared" si="19"/>
        <v>-1.0365452993483775</v>
      </c>
      <c r="H45" s="39">
        <f t="shared" si="20"/>
        <v>2.0513096683331011</v>
      </c>
      <c r="I45" s="40"/>
      <c r="L45" s="37"/>
      <c r="M45" s="41"/>
      <c r="N45" s="38">
        <v>30.594240188598633</v>
      </c>
      <c r="O45" s="38">
        <v>14.390303611755371</v>
      </c>
      <c r="P45" s="39"/>
      <c r="Q45" s="39">
        <f>N45-P44</f>
        <v>15.885811805725098</v>
      </c>
      <c r="R45" s="27">
        <f t="shared" si="0"/>
        <v>-1.5743361579048099E-2</v>
      </c>
      <c r="S45" s="39">
        <f t="shared" si="16"/>
        <v>1.0109722248274386</v>
      </c>
      <c r="T45" s="40"/>
      <c r="W45" s="37"/>
      <c r="X45" s="41"/>
      <c r="Y45" s="38">
        <v>32.887630462646484</v>
      </c>
      <c r="Z45" s="38">
        <v>14.390303611755371</v>
      </c>
      <c r="AA45" s="39"/>
      <c r="AB45" s="39">
        <f>Y45-AA44</f>
        <v>18.179202079772949</v>
      </c>
      <c r="AC45" s="27">
        <f t="shared" si="2"/>
        <v>-9.3007511562770873E-2</v>
      </c>
      <c r="AD45" s="39">
        <f t="shared" si="21"/>
        <v>1.0665913341515398</v>
      </c>
      <c r="AE45" s="40"/>
      <c r="AH45" s="37"/>
      <c r="AI45" s="41"/>
      <c r="AJ45" s="38">
        <v>31.421718597412109</v>
      </c>
      <c r="AK45" s="38">
        <v>14.390303611755371</v>
      </c>
      <c r="AL45" s="39"/>
      <c r="AM45" s="39">
        <f>AJ45-AL44</f>
        <v>16.713290214538574</v>
      </c>
      <c r="AN45" s="27">
        <f t="shared" si="3"/>
        <v>-0.46767097049289319</v>
      </c>
      <c r="AO45" s="39">
        <f t="shared" si="14"/>
        <v>1.3828752063995637</v>
      </c>
      <c r="AP45" s="40"/>
      <c r="AS45" s="37"/>
      <c r="AT45" s="41"/>
      <c r="AU45" s="38">
        <v>25.745866775512695</v>
      </c>
      <c r="AV45" s="38">
        <v>14.390303611755371</v>
      </c>
      <c r="AW45" s="39"/>
      <c r="AX45" s="39">
        <f>AU45-AW44</f>
        <v>11.03743839263916</v>
      </c>
      <c r="AY45" s="27">
        <f t="shared" si="4"/>
        <v>-0.36558776431613538</v>
      </c>
      <c r="AZ45" s="39">
        <f t="shared" si="17"/>
        <v>1.288406428627032</v>
      </c>
      <c r="BA45" s="40"/>
      <c r="BD45" s="37"/>
      <c r="BE45" s="41"/>
      <c r="BF45" s="38">
        <v>33.267177581787109</v>
      </c>
      <c r="BG45" s="38">
        <v>14.390303611755371</v>
      </c>
      <c r="BH45" s="39"/>
      <c r="BI45" s="39">
        <f>BF45-BH44</f>
        <v>18.558749198913574</v>
      </c>
      <c r="BJ45" s="27">
        <f t="shared" si="5"/>
        <v>1.5356253517998582</v>
      </c>
      <c r="BK45" s="39">
        <f t="shared" si="18"/>
        <v>0.34492979238385041</v>
      </c>
      <c r="BL45" s="40"/>
    </row>
    <row r="46" spans="1:66" x14ac:dyDescent="0.2">
      <c r="A46" s="37"/>
      <c r="B46" s="33"/>
      <c r="C46" s="38"/>
      <c r="D46" s="38">
        <v>15.378316879272461</v>
      </c>
      <c r="E46" s="42"/>
      <c r="F46" s="42"/>
      <c r="G46" s="39"/>
      <c r="H46" s="42"/>
      <c r="I46" s="43"/>
      <c r="L46" s="37"/>
      <c r="M46" s="33"/>
      <c r="N46" s="38">
        <v>30.371320724487305</v>
      </c>
      <c r="O46" s="38">
        <v>15.378316879272461</v>
      </c>
      <c r="P46" s="42"/>
      <c r="Q46" s="42">
        <f>N46-P44</f>
        <v>15.66289234161377</v>
      </c>
      <c r="R46" s="27">
        <f t="shared" si="0"/>
        <v>-0.23866282569037622</v>
      </c>
      <c r="S46" s="42">
        <f t="shared" si="16"/>
        <v>1.1798985553407841</v>
      </c>
      <c r="T46" s="43"/>
      <c r="W46" s="37"/>
      <c r="X46" s="33"/>
      <c r="Y46" s="38">
        <v>33.158462524414062</v>
      </c>
      <c r="Z46" s="38">
        <v>15.378316879272461</v>
      </c>
      <c r="AA46" s="42"/>
      <c r="AB46" s="42">
        <f>Y46-AA44</f>
        <v>18.450034141540527</v>
      </c>
      <c r="AC46" s="27">
        <f t="shared" si="2"/>
        <v>0.17782455020480725</v>
      </c>
      <c r="AD46" s="42">
        <f t="shared" si="21"/>
        <v>0.88403503426456309</v>
      </c>
      <c r="AE46" s="43"/>
      <c r="AH46" s="37"/>
      <c r="AI46" s="33"/>
      <c r="AJ46" s="38">
        <v>31.644493103027344</v>
      </c>
      <c r="AK46" s="38">
        <v>15.378316879272461</v>
      </c>
      <c r="AL46" s="42"/>
      <c r="AM46" s="42">
        <f>AJ46-AL44</f>
        <v>16.936064720153809</v>
      </c>
      <c r="AN46" s="27">
        <f t="shared" si="3"/>
        <v>-0.24489646487765881</v>
      </c>
      <c r="AO46" s="42">
        <f t="shared" si="14"/>
        <v>1.1850077257179477</v>
      </c>
      <c r="AP46" s="43"/>
      <c r="AS46" s="37"/>
      <c r="AT46" s="33"/>
      <c r="AU46" s="38">
        <v>25.775522232055664</v>
      </c>
      <c r="AV46" s="38">
        <v>15.378316879272461</v>
      </c>
      <c r="AW46" s="42"/>
      <c r="AX46" s="42">
        <f>AU46-AW44</f>
        <v>11.067093849182129</v>
      </c>
      <c r="AY46" s="27">
        <f t="shared" si="4"/>
        <v>-0.33593230777316663</v>
      </c>
      <c r="AZ46" s="42">
        <f t="shared" si="17"/>
        <v>1.2621928077826987</v>
      </c>
      <c r="BA46" s="43"/>
      <c r="BD46" s="37"/>
      <c r="BE46" s="33"/>
      <c r="BF46" s="38">
        <v>31.916477203369141</v>
      </c>
      <c r="BG46" s="38">
        <v>15.378316879272461</v>
      </c>
      <c r="BH46" s="42"/>
      <c r="BI46" s="42">
        <f>BF46-BH44</f>
        <v>17.208048820495605</v>
      </c>
      <c r="BJ46" s="27">
        <f t="shared" si="5"/>
        <v>0.1849249733818894</v>
      </c>
      <c r="BK46" s="42">
        <f t="shared" si="18"/>
        <v>0.87969482281247291</v>
      </c>
      <c r="BL46" s="43"/>
    </row>
    <row r="47" spans="1:66" x14ac:dyDescent="0.2">
      <c r="A47" s="37">
        <v>14</v>
      </c>
      <c r="B47" s="25" t="s">
        <v>40</v>
      </c>
      <c r="C47" s="38">
        <v>29.379369735717773</v>
      </c>
      <c r="D47" s="38">
        <v>14.457773208618164</v>
      </c>
      <c r="E47" s="39">
        <f>AVERAGE(D47:D49)</f>
        <v>14.865743319193522</v>
      </c>
      <c r="F47" s="39">
        <f>C47-E47</f>
        <v>14.513626416524252</v>
      </c>
      <c r="G47" s="39">
        <f>F47-AVERAGE($F$50:$F$58)</f>
        <v>-0.71028250739687948</v>
      </c>
      <c r="H47" s="39">
        <f>POWER(2,-G47)</f>
        <v>1.6361244703429827</v>
      </c>
      <c r="I47" s="40">
        <f>AVERAGE(H47:H49)</f>
        <v>1.7438143247113009</v>
      </c>
      <c r="L47" s="37">
        <v>14</v>
      </c>
      <c r="M47" s="25" t="s">
        <v>40</v>
      </c>
      <c r="N47" s="38">
        <v>31.648859024047852</v>
      </c>
      <c r="O47" s="38">
        <v>14.457773208618164</v>
      </c>
      <c r="P47" s="39">
        <f>AVERAGE(O47:O49)</f>
        <v>14.865743319193522</v>
      </c>
      <c r="Q47" s="39">
        <f>N47-P47</f>
        <v>16.783115704854332</v>
      </c>
      <c r="R47" s="27">
        <f t="shared" si="0"/>
        <v>0.88156053755018604</v>
      </c>
      <c r="S47" s="39">
        <f t="shared" si="16"/>
        <v>0.54277999814815381</v>
      </c>
      <c r="T47" s="40">
        <f>AVERAGE(S47:S49)</f>
        <v>0.73941173460133902</v>
      </c>
      <c r="W47" s="37">
        <v>14</v>
      </c>
      <c r="X47" s="25" t="s">
        <v>40</v>
      </c>
      <c r="Y47" s="38">
        <v>32.885669708251953</v>
      </c>
      <c r="Z47" s="38">
        <v>14.457773208618164</v>
      </c>
      <c r="AA47" s="39">
        <f>AVERAGE(Z47:Z49)</f>
        <v>14.865743319193522</v>
      </c>
      <c r="AB47" s="39">
        <f>Y47-AA47</f>
        <v>18.019926389058433</v>
      </c>
      <c r="AC47" s="27">
        <f t="shared" si="2"/>
        <v>-0.25228320227728673</v>
      </c>
      <c r="AD47" s="39">
        <f t="shared" si="21"/>
        <v>1.1910906385344273</v>
      </c>
      <c r="AE47" s="40">
        <f>AVERAGE(AD47:AD49)</f>
        <v>1.293773294947735</v>
      </c>
      <c r="AH47" s="37">
        <v>14</v>
      </c>
      <c r="AI47" s="25" t="s">
        <v>40</v>
      </c>
      <c r="AJ47" s="38">
        <v>31.2171630859375</v>
      </c>
      <c r="AK47" s="38">
        <v>14.457773208618164</v>
      </c>
      <c r="AL47" s="39">
        <f>AVERAGE(AK47:AK49)</f>
        <v>14.865743319193522</v>
      </c>
      <c r="AM47" s="39">
        <f>AJ47-AL47</f>
        <v>16.35141976674398</v>
      </c>
      <c r="AN47" s="27">
        <f t="shared" si="3"/>
        <v>-0.82954141828748718</v>
      </c>
      <c r="AO47" s="39">
        <f t="shared" si="14"/>
        <v>1.7771203888463332</v>
      </c>
      <c r="AP47" s="40">
        <f>AVERAGE(AO47:AO49)</f>
        <v>1.5040307049872712</v>
      </c>
      <c r="AS47" s="37">
        <v>14</v>
      </c>
      <c r="AT47" s="25" t="s">
        <v>40</v>
      </c>
      <c r="AU47" s="38">
        <v>25.597349166870117</v>
      </c>
      <c r="AV47" s="38">
        <v>14.457773208618164</v>
      </c>
      <c r="AW47" s="39">
        <f>AVERAGE(AV47:AV49)</f>
        <v>14.865743319193522</v>
      </c>
      <c r="AX47" s="39">
        <f>AU47-AW47</f>
        <v>10.731605847676596</v>
      </c>
      <c r="AY47" s="27">
        <f t="shared" si="4"/>
        <v>-0.67142030927869989</v>
      </c>
      <c r="AZ47" s="39">
        <f t="shared" si="17"/>
        <v>1.5926401236830974</v>
      </c>
      <c r="BA47" s="40">
        <f>AVERAGE(AZ47:AZ49)</f>
        <v>1.5253229813535383</v>
      </c>
      <c r="BD47" s="37">
        <v>14</v>
      </c>
      <c r="BE47" s="25" t="s">
        <v>40</v>
      </c>
      <c r="BF47" s="38">
        <v>33.904270172119141</v>
      </c>
      <c r="BG47" s="38">
        <v>14.457773208618164</v>
      </c>
      <c r="BH47" s="39">
        <f>AVERAGE(BG47:BG49)</f>
        <v>14.865743319193522</v>
      </c>
      <c r="BI47" s="39">
        <f>BF47-BH47</f>
        <v>19.038526852925621</v>
      </c>
      <c r="BJ47" s="27">
        <f t="shared" si="5"/>
        <v>2.0154030058119048</v>
      </c>
      <c r="BK47" s="39">
        <f t="shared" si="18"/>
        <v>0.24734506050392002</v>
      </c>
      <c r="BL47" s="40">
        <f>AVERAGE(BK47:BK49)</f>
        <v>0.18815779532454979</v>
      </c>
    </row>
    <row r="48" spans="1:66" x14ac:dyDescent="0.2">
      <c r="A48" s="37"/>
      <c r="B48" s="41"/>
      <c r="C48" s="38">
        <v>29.200954437255859</v>
      </c>
      <c r="D48" s="38">
        <v>14.742842674255371</v>
      </c>
      <c r="E48" s="39"/>
      <c r="F48" s="39">
        <f>C48-E47</f>
        <v>14.335211118062338</v>
      </c>
      <c r="G48" s="39">
        <f>F48-AVERAGE($F$50:$F$58)</f>
        <v>-0.88869780585879354</v>
      </c>
      <c r="H48" s="39">
        <f>POWER(2,-G48)</f>
        <v>1.8515041790796192</v>
      </c>
      <c r="I48" s="40"/>
      <c r="L48" s="37"/>
      <c r="M48" s="41"/>
      <c r="N48" s="38">
        <v>30.973388671875</v>
      </c>
      <c r="O48" s="38">
        <v>14.742842674255371</v>
      </c>
      <c r="P48" s="39"/>
      <c r="Q48" s="39">
        <f>N48-P47</f>
        <v>16.10764535268148</v>
      </c>
      <c r="R48" s="27">
        <f t="shared" si="0"/>
        <v>0.20609018537733448</v>
      </c>
      <c r="S48" s="39">
        <f t="shared" si="16"/>
        <v>0.86688337143293481</v>
      </c>
      <c r="T48" s="40"/>
      <c r="W48" s="37"/>
      <c r="X48" s="41"/>
      <c r="Y48" s="38">
        <v>32.822803497314453</v>
      </c>
      <c r="Z48" s="38">
        <v>14.742842674255371</v>
      </c>
      <c r="AA48" s="39"/>
      <c r="AB48" s="39">
        <f>Y48-AA47</f>
        <v>17.957060178120933</v>
      </c>
      <c r="AC48" s="27">
        <f t="shared" si="2"/>
        <v>-0.31514941321478673</v>
      </c>
      <c r="AD48" s="39">
        <f t="shared" si="21"/>
        <v>1.2441404964706939</v>
      </c>
      <c r="AE48" s="40"/>
      <c r="AH48" s="37"/>
      <c r="AI48" s="41"/>
      <c r="AJ48" s="38">
        <v>31.802011489868164</v>
      </c>
      <c r="AK48" s="38">
        <v>14.742842674255371</v>
      </c>
      <c r="AL48" s="39"/>
      <c r="AM48" s="39">
        <f>AJ48-AL47</f>
        <v>16.936268170674644</v>
      </c>
      <c r="AN48" s="27">
        <f t="shared" si="3"/>
        <v>-0.24469301435682311</v>
      </c>
      <c r="AO48" s="39">
        <f t="shared" si="14"/>
        <v>1.1848406263424511</v>
      </c>
      <c r="AP48" s="40"/>
      <c r="AS48" s="37"/>
      <c r="AT48" s="41"/>
      <c r="AU48" s="38">
        <v>25.679664611816406</v>
      </c>
      <c r="AV48" s="38">
        <v>14.742842674255371</v>
      </c>
      <c r="AW48" s="39"/>
      <c r="AX48" s="39">
        <f>AU48-AW47</f>
        <v>10.813921292622885</v>
      </c>
      <c r="AY48" s="27">
        <f t="shared" si="4"/>
        <v>-0.58910486433241083</v>
      </c>
      <c r="AZ48" s="39">
        <f t="shared" si="17"/>
        <v>1.5043130905425266</v>
      </c>
      <c r="BA48" s="40"/>
      <c r="BD48" s="37"/>
      <c r="BE48" s="41"/>
      <c r="BF48" s="38">
        <v>34.843753814697266</v>
      </c>
      <c r="BG48" s="38">
        <v>14.742842674255371</v>
      </c>
      <c r="BH48" s="39"/>
      <c r="BI48" s="39">
        <f>BF48-BH47</f>
        <v>19.978010495503746</v>
      </c>
      <c r="BJ48" s="27">
        <f t="shared" si="5"/>
        <v>2.9548866483900298</v>
      </c>
      <c r="BK48" s="39">
        <f t="shared" si="18"/>
        <v>0.12897053014517959</v>
      </c>
      <c r="BL48" s="40"/>
    </row>
    <row r="49" spans="1:66" x14ac:dyDescent="0.2">
      <c r="A49" s="37"/>
      <c r="B49" s="33"/>
      <c r="C49" s="38"/>
      <c r="D49" s="38">
        <v>15.396614074707031</v>
      </c>
      <c r="E49" s="42"/>
      <c r="F49" s="42"/>
      <c r="G49" s="39"/>
      <c r="H49" s="42"/>
      <c r="I49" s="43"/>
      <c r="L49" s="37"/>
      <c r="M49" s="33"/>
      <c r="N49" s="38">
        <v>31.073850631713867</v>
      </c>
      <c r="O49" s="38">
        <v>15.396614074707031</v>
      </c>
      <c r="P49" s="42"/>
      <c r="Q49" s="42">
        <f>N49-P47</f>
        <v>16.208107312520347</v>
      </c>
      <c r="R49" s="27">
        <f t="shared" si="0"/>
        <v>0.30655214521620167</v>
      </c>
      <c r="S49" s="42">
        <f t="shared" si="16"/>
        <v>0.80857183422292878</v>
      </c>
      <c r="T49" s="43"/>
      <c r="W49" s="37"/>
      <c r="X49" s="33"/>
      <c r="Y49" s="38">
        <v>32.605796813964844</v>
      </c>
      <c r="Z49" s="38">
        <v>15.396614074707031</v>
      </c>
      <c r="AA49" s="42"/>
      <c r="AB49" s="42">
        <f>Y49-AA47</f>
        <v>17.740053494771324</v>
      </c>
      <c r="AC49" s="27">
        <f t="shared" si="2"/>
        <v>-0.53215609656439611</v>
      </c>
      <c r="AD49" s="42">
        <f t="shared" si="21"/>
        <v>1.4460887498380837</v>
      </c>
      <c r="AE49" s="43"/>
      <c r="AH49" s="37"/>
      <c r="AI49" s="33"/>
      <c r="AJ49" s="38">
        <v>31.414314270019531</v>
      </c>
      <c r="AK49" s="38">
        <v>15.396614074707031</v>
      </c>
      <c r="AL49" s="42"/>
      <c r="AM49" s="42">
        <f>AJ49-AL47</f>
        <v>16.548570950826011</v>
      </c>
      <c r="AN49" s="27">
        <f t="shared" si="3"/>
        <v>-0.63239023420545593</v>
      </c>
      <c r="AO49" s="42">
        <f t="shared" si="14"/>
        <v>1.5501310997730295</v>
      </c>
      <c r="AP49" s="43"/>
      <c r="AS49" s="37"/>
      <c r="AT49" s="33"/>
      <c r="AU49" s="38">
        <v>25.704132080078125</v>
      </c>
      <c r="AV49" s="38">
        <v>15.396614074707031</v>
      </c>
      <c r="AW49" s="42"/>
      <c r="AX49" s="42">
        <f>AU49-AW47</f>
        <v>10.838388760884603</v>
      </c>
      <c r="AY49" s="27">
        <f t="shared" si="4"/>
        <v>-0.56463739607069208</v>
      </c>
      <c r="AZ49" s="42">
        <f t="shared" si="17"/>
        <v>1.4790157298349909</v>
      </c>
      <c r="BA49" s="43"/>
      <c r="BD49" s="37"/>
      <c r="BE49" s="33"/>
      <c r="BF49" s="38"/>
      <c r="BG49" s="38">
        <v>15.396614074707031</v>
      </c>
      <c r="BH49" s="42"/>
      <c r="BI49" s="42"/>
      <c r="BJ49" s="27"/>
      <c r="BK49" s="42"/>
      <c r="BL49" s="43"/>
    </row>
    <row r="50" spans="1:66" x14ac:dyDescent="0.2">
      <c r="A50" s="44">
        <v>16</v>
      </c>
      <c r="B50" s="45" t="s">
        <v>41</v>
      </c>
      <c r="C50" s="46">
        <v>29.914167404174805</v>
      </c>
      <c r="D50" s="46">
        <v>14.956181526184082</v>
      </c>
      <c r="E50" s="47">
        <f>AVERAGE(D50:D52)</f>
        <v>15.120009740193685</v>
      </c>
      <c r="F50" s="47">
        <f>C50-E50</f>
        <v>14.794157663981119</v>
      </c>
      <c r="G50" s="47">
        <f>F50-AVERAGE($F$50:$F$58)</f>
        <v>-0.42975125994001218</v>
      </c>
      <c r="H50" s="47">
        <f>POWER(2,-G50)</f>
        <v>1.3470013156711422</v>
      </c>
      <c r="I50" s="48">
        <f>AVERAGE(H50:H52)</f>
        <v>0.92313255712740994</v>
      </c>
      <c r="J50" s="5">
        <f>AVERAGE(I50:I58)</f>
        <v>1.0587537590104497</v>
      </c>
      <c r="K50" s="29" t="s">
        <v>42</v>
      </c>
      <c r="L50" s="44">
        <v>16</v>
      </c>
      <c r="M50" s="45" t="s">
        <v>41</v>
      </c>
      <c r="N50" s="46">
        <v>30.500617980957031</v>
      </c>
      <c r="O50" s="46">
        <v>14.956181526184082</v>
      </c>
      <c r="P50" s="47">
        <f>AVERAGE(O50:O52)</f>
        <v>15.120009740193685</v>
      </c>
      <c r="Q50" s="47">
        <f>N50-P50</f>
        <v>15.380608240763346</v>
      </c>
      <c r="R50" s="49">
        <f t="shared" si="0"/>
        <v>-0.52094692654079999</v>
      </c>
      <c r="S50" s="47">
        <f t="shared" si="16"/>
        <v>1.4348967470579814</v>
      </c>
      <c r="T50" s="48">
        <f>AVERAGE(S50:S52)</f>
        <v>1.1876646228210537</v>
      </c>
      <c r="U50" s="5">
        <f>AVERAGE(T50:T58)</f>
        <v>1.0222068830300595</v>
      </c>
      <c r="V50" s="29" t="s">
        <v>42</v>
      </c>
      <c r="W50" s="44">
        <v>16</v>
      </c>
      <c r="X50" s="45" t="s">
        <v>41</v>
      </c>
      <c r="Y50" s="46">
        <v>33.550830841064453</v>
      </c>
      <c r="Z50" s="46">
        <v>14.956181526184082</v>
      </c>
      <c r="AA50" s="47">
        <f>AVERAGE(Z50:Z52)</f>
        <v>15.120009740193685</v>
      </c>
      <c r="AB50" s="47">
        <f>Y50-AA50</f>
        <v>18.430821100870766</v>
      </c>
      <c r="AC50" s="49">
        <f t="shared" si="2"/>
        <v>0.15861150953504577</v>
      </c>
      <c r="AD50" s="47">
        <f t="shared" si="21"/>
        <v>0.89588688299121833</v>
      </c>
      <c r="AE50" s="48">
        <f>AVERAGE(AD50:AD52)</f>
        <v>0.74456213477520217</v>
      </c>
      <c r="AF50" s="5">
        <f>AVERAGE(AE50:AE58)</f>
        <v>1.0501022451946984</v>
      </c>
      <c r="AG50" s="29" t="s">
        <v>42</v>
      </c>
      <c r="AH50" s="44">
        <v>16</v>
      </c>
      <c r="AI50" s="45" t="s">
        <v>41</v>
      </c>
      <c r="AJ50" s="46">
        <v>33.002155303955078</v>
      </c>
      <c r="AK50" s="46">
        <v>14.956181526184082</v>
      </c>
      <c r="AL50" s="47">
        <f>AVERAGE(AK50:AK52)</f>
        <v>15.120009740193685</v>
      </c>
      <c r="AM50" s="47">
        <f>AJ50-AL50</f>
        <v>17.882145563761391</v>
      </c>
      <c r="AN50" s="49">
        <f t="shared" si="3"/>
        <v>0.70118437872992345</v>
      </c>
      <c r="AO50" s="47">
        <f t="shared" si="14"/>
        <v>0.61506706079982643</v>
      </c>
      <c r="AP50" s="48">
        <f>AVERAGE(AO50:AO52)</f>
        <v>0.74006119306060736</v>
      </c>
      <c r="AQ50" s="5">
        <f>AVERAGE(AP50:AP58)</f>
        <v>1.0301580552178411</v>
      </c>
      <c r="AR50" s="29" t="s">
        <v>42</v>
      </c>
      <c r="AS50" s="44">
        <v>16</v>
      </c>
      <c r="AT50" s="45" t="s">
        <v>41</v>
      </c>
      <c r="AU50" s="46">
        <v>26.201808929443359</v>
      </c>
      <c r="AV50" s="46">
        <v>14.956181526184082</v>
      </c>
      <c r="AW50" s="47">
        <f>AVERAGE(AV50:AV52)</f>
        <v>15.120009740193685</v>
      </c>
      <c r="AX50" s="47">
        <f>AU50-AW50</f>
        <v>11.081799189249674</v>
      </c>
      <c r="AY50" s="49">
        <f t="shared" si="4"/>
        <v>-0.32122696770562165</v>
      </c>
      <c r="AZ50" s="47">
        <f t="shared" si="17"/>
        <v>1.2493926671775237</v>
      </c>
      <c r="BA50" s="48">
        <f>AVERAGE(AZ50:AZ52)</f>
        <v>1.0042702290381791</v>
      </c>
      <c r="BB50" s="5">
        <f>AVERAGE(BA50:BA58)</f>
        <v>1.0080887165590786</v>
      </c>
      <c r="BC50" s="29" t="s">
        <v>42</v>
      </c>
      <c r="BD50" s="44">
        <v>16</v>
      </c>
      <c r="BE50" s="45" t="s">
        <v>41</v>
      </c>
      <c r="BF50" s="46">
        <v>32.144882202148438</v>
      </c>
      <c r="BG50" s="46">
        <v>14.956181526184082</v>
      </c>
      <c r="BH50" s="47">
        <f>AVERAGE(BG50:BG52)</f>
        <v>15.120009740193685</v>
      </c>
      <c r="BI50" s="47">
        <f>BF50-BH50</f>
        <v>17.02487246195475</v>
      </c>
      <c r="BJ50" s="49">
        <f t="shared" si="5"/>
        <v>1.7486148410341684E-3</v>
      </c>
      <c r="BK50" s="47">
        <f t="shared" si="18"/>
        <v>0.99878868678588717</v>
      </c>
      <c r="BL50" s="48">
        <f>AVERAGE(BK50:BK52)</f>
        <v>0.99878868678588717</v>
      </c>
      <c r="BM50" s="5">
        <f>AVERAGE(BL50:BL58)</f>
        <v>1.0013686038631706</v>
      </c>
      <c r="BN50" s="29" t="s">
        <v>42</v>
      </c>
    </row>
    <row r="51" spans="1:66" x14ac:dyDescent="0.2">
      <c r="A51" s="44"/>
      <c r="B51" s="50"/>
      <c r="C51" s="46">
        <v>30.561424255371094</v>
      </c>
      <c r="D51" s="46">
        <v>14.932248115539551</v>
      </c>
      <c r="E51" s="47"/>
      <c r="F51" s="47">
        <f>C51-E50</f>
        <v>15.441414515177408</v>
      </c>
      <c r="G51" s="47">
        <f>F51-AVERAGE($F$50:$F$58)</f>
        <v>0.21750559125627689</v>
      </c>
      <c r="H51" s="47">
        <f>POWER(2,-G51)</f>
        <v>0.86005117358583383</v>
      </c>
      <c r="I51" s="48"/>
      <c r="J51" s="8"/>
      <c r="L51" s="44"/>
      <c r="M51" s="50"/>
      <c r="N51" s="46">
        <v>30.916858673095703</v>
      </c>
      <c r="O51" s="46">
        <v>14.932248115539551</v>
      </c>
      <c r="P51" s="47"/>
      <c r="Q51" s="47">
        <f>N51-P50</f>
        <v>15.796848932902018</v>
      </c>
      <c r="R51" s="49">
        <f t="shared" si="0"/>
        <v>-0.10470623440212812</v>
      </c>
      <c r="S51" s="47">
        <f t="shared" si="16"/>
        <v>1.0752754175772989</v>
      </c>
      <c r="T51" s="48"/>
      <c r="U51" s="8"/>
      <c r="W51" s="44"/>
      <c r="X51" s="50"/>
      <c r="Y51" s="46">
        <v>33.957839965820312</v>
      </c>
      <c r="Z51" s="46">
        <v>14.932248115539551</v>
      </c>
      <c r="AA51" s="47"/>
      <c r="AB51" s="47">
        <f>Y51-AA50</f>
        <v>18.837830225626625</v>
      </c>
      <c r="AC51" s="49">
        <f t="shared" si="2"/>
        <v>0.56562063429090514</v>
      </c>
      <c r="AD51" s="47">
        <f t="shared" si="21"/>
        <v>0.6756646891776692</v>
      </c>
      <c r="AE51" s="48"/>
      <c r="AF51" s="8"/>
      <c r="AH51" s="44"/>
      <c r="AI51" s="50"/>
      <c r="AJ51" s="46">
        <v>32.590854644775391</v>
      </c>
      <c r="AK51" s="46">
        <v>14.932248115539551</v>
      </c>
      <c r="AL51" s="47"/>
      <c r="AM51" s="47">
        <f>AJ51-AL50</f>
        <v>17.470844904581703</v>
      </c>
      <c r="AN51" s="49">
        <f t="shared" si="3"/>
        <v>0.28988371955023595</v>
      </c>
      <c r="AO51" s="47">
        <f t="shared" si="14"/>
        <v>0.81796798368359536</v>
      </c>
      <c r="AP51" s="48"/>
      <c r="AQ51" s="8"/>
      <c r="AS51" s="44"/>
      <c r="AT51" s="50"/>
      <c r="AU51" s="46">
        <v>26.707527160644531</v>
      </c>
      <c r="AV51" s="46">
        <v>14.932248115539551</v>
      </c>
      <c r="AW51" s="47"/>
      <c r="AX51" s="47">
        <f>AU51-AW50</f>
        <v>11.587517420450846</v>
      </c>
      <c r="AY51" s="49">
        <f t="shared" si="4"/>
        <v>0.18449126349555023</v>
      </c>
      <c r="AZ51" s="47">
        <f t="shared" si="17"/>
        <v>0.87995932063466442</v>
      </c>
      <c r="BA51" s="48"/>
      <c r="BB51" s="8"/>
      <c r="BD51" s="44"/>
      <c r="BE51" s="50"/>
      <c r="BF51" s="46"/>
      <c r="BG51" s="46">
        <v>14.932248115539551</v>
      </c>
      <c r="BH51" s="47"/>
      <c r="BI51" s="47"/>
      <c r="BJ51" s="49"/>
      <c r="BK51" s="47"/>
      <c r="BL51" s="48"/>
      <c r="BM51" s="8"/>
    </row>
    <row r="52" spans="1:66" x14ac:dyDescent="0.2">
      <c r="A52" s="44"/>
      <c r="B52" s="51"/>
      <c r="C52" s="46">
        <v>31.17439079284668</v>
      </c>
      <c r="D52" s="46">
        <v>15.471599578857422</v>
      </c>
      <c r="E52" s="52"/>
      <c r="F52" s="52">
        <f>C52-E50</f>
        <v>16.054381052652992</v>
      </c>
      <c r="G52" s="47">
        <f>F52-AVERAGE($F$50:$F$58)</f>
        <v>0.83047212873186105</v>
      </c>
      <c r="H52" s="52">
        <f>POWER(2,-G52)</f>
        <v>0.56234518212525375</v>
      </c>
      <c r="I52" s="53"/>
      <c r="J52" s="8"/>
      <c r="L52" s="44"/>
      <c r="M52" s="51"/>
      <c r="N52" s="46">
        <v>30.947303771972656</v>
      </c>
      <c r="O52" s="46">
        <v>15.471599578857422</v>
      </c>
      <c r="P52" s="52"/>
      <c r="Q52" s="52">
        <f>N52-P50</f>
        <v>15.827294031778971</v>
      </c>
      <c r="R52" s="49">
        <f t="shared" si="0"/>
        <v>-7.4261135525174993E-2</v>
      </c>
      <c r="S52" s="52">
        <f t="shared" si="16"/>
        <v>1.0528217038278807</v>
      </c>
      <c r="T52" s="53"/>
      <c r="U52" s="8"/>
      <c r="W52" s="44"/>
      <c r="X52" s="51"/>
      <c r="Y52" s="46">
        <v>33.987022399902344</v>
      </c>
      <c r="Z52" s="46">
        <v>15.471599578857422</v>
      </c>
      <c r="AA52" s="52"/>
      <c r="AB52" s="52">
        <f>Y52-AA50</f>
        <v>18.867012659708656</v>
      </c>
      <c r="AC52" s="49">
        <f t="shared" si="2"/>
        <v>0.59480306837293639</v>
      </c>
      <c r="AD52" s="52">
        <f t="shared" si="21"/>
        <v>0.66213483215671876</v>
      </c>
      <c r="AE52" s="53"/>
      <c r="AF52" s="8"/>
      <c r="AH52" s="44"/>
      <c r="AI52" s="51"/>
      <c r="AJ52" s="46">
        <v>32.646263122558594</v>
      </c>
      <c r="AK52" s="46">
        <v>15.471599578857422</v>
      </c>
      <c r="AL52" s="52"/>
      <c r="AM52" s="52">
        <f>AJ52-AL50</f>
        <v>17.526253382364906</v>
      </c>
      <c r="AN52" s="49">
        <f t="shared" si="3"/>
        <v>0.34529219733343908</v>
      </c>
      <c r="AO52" s="52">
        <f t="shared" si="14"/>
        <v>0.78714853469840018</v>
      </c>
      <c r="AP52" s="53"/>
      <c r="AQ52" s="8"/>
      <c r="AS52" s="44"/>
      <c r="AT52" s="51"/>
      <c r="AU52" s="46">
        <v>26.701801300048828</v>
      </c>
      <c r="AV52" s="46">
        <v>15.471599578857422</v>
      </c>
      <c r="AW52" s="52"/>
      <c r="AX52" s="52">
        <f>AU52-AW50</f>
        <v>11.581791559855143</v>
      </c>
      <c r="AY52" s="49">
        <f t="shared" si="4"/>
        <v>0.1787654028998471</v>
      </c>
      <c r="AZ52" s="52">
        <f t="shared" si="17"/>
        <v>0.88345869930234899</v>
      </c>
      <c r="BA52" s="53"/>
      <c r="BB52" s="8"/>
      <c r="BD52" s="44"/>
      <c r="BE52" s="51"/>
      <c r="BF52" s="46"/>
      <c r="BG52" s="46">
        <v>15.471599578857422</v>
      </c>
      <c r="BH52" s="52"/>
      <c r="BI52" s="52"/>
      <c r="BJ52" s="49"/>
      <c r="BK52" s="52"/>
      <c r="BL52" s="53"/>
      <c r="BM52" s="8"/>
    </row>
    <row r="53" spans="1:66" x14ac:dyDescent="0.2">
      <c r="A53" s="44">
        <f>A50+1</f>
        <v>17</v>
      </c>
      <c r="B53" s="45" t="s">
        <v>43</v>
      </c>
      <c r="C53" s="46">
        <v>29.205099105834961</v>
      </c>
      <c r="D53" s="46">
        <v>14.265374183654785</v>
      </c>
      <c r="E53" s="47">
        <f>AVERAGE(D53:D55)</f>
        <v>14.385165850321451</v>
      </c>
      <c r="F53" s="47">
        <f>C53-E53</f>
        <v>14.81993325551351</v>
      </c>
      <c r="G53" s="47">
        <f>F53-AVERAGE($F$50:$F$58)</f>
        <v>-0.40397566840762167</v>
      </c>
      <c r="H53" s="47">
        <f>POWER(2,-G53)</f>
        <v>1.3231491243142335</v>
      </c>
      <c r="I53" s="48">
        <f>AVERAGE(H53:H55)</f>
        <v>1.2233231852064288</v>
      </c>
      <c r="J53" s="36"/>
      <c r="L53" s="44">
        <f>L50+1</f>
        <v>17</v>
      </c>
      <c r="M53" s="45" t="s">
        <v>43</v>
      </c>
      <c r="N53" s="46">
        <v>30.554059982299805</v>
      </c>
      <c r="O53" s="46">
        <v>14.265374183654785</v>
      </c>
      <c r="P53" s="47">
        <f>AVERAGE(O53:O55)</f>
        <v>14.385165850321451</v>
      </c>
      <c r="Q53" s="47">
        <f>N53-P53</f>
        <v>16.168894131978355</v>
      </c>
      <c r="R53" s="49">
        <f t="shared" si="0"/>
        <v>0.26733896467420948</v>
      </c>
      <c r="S53" s="47">
        <f t="shared" si="16"/>
        <v>0.83085062830327439</v>
      </c>
      <c r="T53" s="48">
        <f>AVERAGE(S53:S55)</f>
        <v>0.85756316556938039</v>
      </c>
      <c r="U53" s="36"/>
      <c r="W53" s="44">
        <f>W50+1</f>
        <v>17</v>
      </c>
      <c r="X53" s="45" t="s">
        <v>43</v>
      </c>
      <c r="Y53" s="46">
        <v>31.836074829101562</v>
      </c>
      <c r="Z53" s="46">
        <v>14.265374183654785</v>
      </c>
      <c r="AA53" s="47">
        <f>AVERAGE(Z53:Z55)</f>
        <v>14.385165850321451</v>
      </c>
      <c r="AB53" s="47">
        <f>Y53-AA53</f>
        <v>17.450908978780113</v>
      </c>
      <c r="AC53" s="49">
        <f t="shared" si="2"/>
        <v>-0.82130061255560705</v>
      </c>
      <c r="AD53" s="47">
        <f t="shared" si="21"/>
        <v>1.7669982518150249</v>
      </c>
      <c r="AE53" s="48">
        <f>AVERAGE(AD53:AD55)</f>
        <v>1.4392966366360971</v>
      </c>
      <c r="AF53" s="36"/>
      <c r="AH53" s="44">
        <f>AH50+1</f>
        <v>17</v>
      </c>
      <c r="AI53" s="45" t="s">
        <v>43</v>
      </c>
      <c r="AJ53" s="46">
        <v>31.236310958862305</v>
      </c>
      <c r="AK53" s="46">
        <v>14.265374183654785</v>
      </c>
      <c r="AL53" s="47">
        <f>AVERAGE(AK53:AK55)</f>
        <v>14.385165850321451</v>
      </c>
      <c r="AM53" s="47">
        <f>AJ53-AL53</f>
        <v>16.851145108540855</v>
      </c>
      <c r="AN53" s="49">
        <f t="shared" si="3"/>
        <v>-0.32981607649061218</v>
      </c>
      <c r="AO53" s="47">
        <f t="shared" si="14"/>
        <v>1.2568531330513599</v>
      </c>
      <c r="AP53" s="48">
        <f>AVERAGE(AO53:AO55)</f>
        <v>1.2392009396364134</v>
      </c>
      <c r="AQ53" s="36"/>
      <c r="AS53" s="44">
        <f>AS50+1</f>
        <v>17</v>
      </c>
      <c r="AT53" s="45" t="s">
        <v>43</v>
      </c>
      <c r="AU53" s="46">
        <v>25.67711067199707</v>
      </c>
      <c r="AV53" s="46">
        <v>14.265374183654785</v>
      </c>
      <c r="AW53" s="47">
        <f>AVERAGE(AV53:AV55)</f>
        <v>14.385165850321451</v>
      </c>
      <c r="AX53" s="47">
        <f>AU53-AW53</f>
        <v>11.291944821675619</v>
      </c>
      <c r="AY53" s="49">
        <f t="shared" si="4"/>
        <v>-0.11108133527967645</v>
      </c>
      <c r="AZ53" s="47">
        <f t="shared" si="17"/>
        <v>1.0800374477330916</v>
      </c>
      <c r="BA53" s="48">
        <f>AVERAGE(AZ53:AZ55)</f>
        <v>1.0117739243319315</v>
      </c>
      <c r="BB53" s="36"/>
      <c r="BD53" s="44">
        <f>BD50+1</f>
        <v>17</v>
      </c>
      <c r="BE53" s="45" t="s">
        <v>43</v>
      </c>
      <c r="BF53" s="46">
        <v>31.525300979614258</v>
      </c>
      <c r="BG53" s="46">
        <v>14.265374183654785</v>
      </c>
      <c r="BH53" s="47">
        <f>AVERAGE(BG53:BG55)</f>
        <v>14.385165850321451</v>
      </c>
      <c r="BI53" s="47">
        <f>BF53-BH53</f>
        <v>17.140135129292808</v>
      </c>
      <c r="BJ53" s="49">
        <f t="shared" si="5"/>
        <v>0.11701128217909229</v>
      </c>
      <c r="BK53" s="47">
        <f t="shared" si="18"/>
        <v>0.92209590690022381</v>
      </c>
      <c r="BL53" s="48">
        <f>AVERAGE(BK53:BK55)</f>
        <v>1.0039485209404539</v>
      </c>
      <c r="BM53" s="36"/>
    </row>
    <row r="54" spans="1:66" x14ac:dyDescent="0.2">
      <c r="A54" s="44"/>
      <c r="B54" s="50"/>
      <c r="C54" s="46">
        <v>29.441078186035156</v>
      </c>
      <c r="D54" s="46">
        <v>14.147295951843262</v>
      </c>
      <c r="E54" s="47"/>
      <c r="F54" s="47">
        <f>C54-E53</f>
        <v>15.055912335713705</v>
      </c>
      <c r="G54" s="47">
        <f>F54-AVERAGE($F$50:$F$58)</f>
        <v>-0.16799658820742636</v>
      </c>
      <c r="H54" s="47">
        <f>POWER(2,-G54)</f>
        <v>1.1234972460986241</v>
      </c>
      <c r="I54" s="48"/>
      <c r="L54" s="44"/>
      <c r="M54" s="50"/>
      <c r="N54" s="46">
        <v>30.719423294067383</v>
      </c>
      <c r="O54" s="46">
        <v>14.147295951843262</v>
      </c>
      <c r="P54" s="47"/>
      <c r="Q54" s="47">
        <f>N54-P53</f>
        <v>16.334257443745933</v>
      </c>
      <c r="R54" s="49">
        <f t="shared" si="0"/>
        <v>0.4327022764417876</v>
      </c>
      <c r="S54" s="47">
        <f t="shared" si="16"/>
        <v>0.740872774367901</v>
      </c>
      <c r="T54" s="48"/>
      <c r="W54" s="44"/>
      <c r="X54" s="50"/>
      <c r="Y54" s="46">
        <v>32.121742248535156</v>
      </c>
      <c r="Z54" s="46">
        <v>14.147295951843262</v>
      </c>
      <c r="AA54" s="47"/>
      <c r="AB54" s="47">
        <f>Y54-AA53</f>
        <v>17.736576398213707</v>
      </c>
      <c r="AC54" s="49">
        <f t="shared" si="2"/>
        <v>-0.5356331931220133</v>
      </c>
      <c r="AD54" s="47">
        <f t="shared" si="21"/>
        <v>1.4495782290853438</v>
      </c>
      <c r="AE54" s="48"/>
      <c r="AH54" s="44"/>
      <c r="AI54" s="50"/>
      <c r="AJ54" s="46">
        <v>31.35627555847168</v>
      </c>
      <c r="AK54" s="46">
        <v>14.147295951843262</v>
      </c>
      <c r="AL54" s="47"/>
      <c r="AM54" s="47">
        <f>AJ54-AL53</f>
        <v>16.97110970815023</v>
      </c>
      <c r="AN54" s="49">
        <f t="shared" si="3"/>
        <v>-0.20985147688123718</v>
      </c>
      <c r="AO54" s="47">
        <f t="shared" si="14"/>
        <v>1.1565691108587051</v>
      </c>
      <c r="AP54" s="48"/>
      <c r="AS54" s="44"/>
      <c r="AT54" s="50"/>
      <c r="AU54" s="46">
        <v>25.863914489746094</v>
      </c>
      <c r="AV54" s="46">
        <v>14.147295951843262</v>
      </c>
      <c r="AW54" s="47"/>
      <c r="AX54" s="47">
        <f>AU54-AW53</f>
        <v>11.478748639424643</v>
      </c>
      <c r="AY54" s="49">
        <f t="shared" si="4"/>
        <v>7.5722482469346986E-2</v>
      </c>
      <c r="AZ54" s="47">
        <f t="shared" si="17"/>
        <v>0.94886682207689566</v>
      </c>
      <c r="BA54" s="48"/>
      <c r="BD54" s="44"/>
      <c r="BE54" s="50"/>
      <c r="BF54" s="46"/>
      <c r="BG54" s="46">
        <v>14.147295951843262</v>
      </c>
      <c r="BH54" s="47"/>
      <c r="BI54" s="47"/>
      <c r="BJ54" s="49"/>
      <c r="BK54" s="47"/>
      <c r="BL54" s="48"/>
    </row>
    <row r="55" spans="1:66" x14ac:dyDescent="0.2">
      <c r="A55" s="44"/>
      <c r="B55" s="51"/>
      <c r="C55" s="46"/>
      <c r="D55" s="46">
        <v>14.742827415466309</v>
      </c>
      <c r="E55" s="52"/>
      <c r="F55" s="52"/>
      <c r="G55" s="47"/>
      <c r="H55" s="52"/>
      <c r="I55" s="53"/>
      <c r="L55" s="44"/>
      <c r="M55" s="51"/>
      <c r="N55" s="46">
        <v>30.285327911376953</v>
      </c>
      <c r="O55" s="46">
        <v>14.742827415466309</v>
      </c>
      <c r="P55" s="52"/>
      <c r="Q55" s="52">
        <f>N55-P53</f>
        <v>15.900162061055502</v>
      </c>
      <c r="R55" s="49">
        <f t="shared" si="0"/>
        <v>-1.3931062486438606E-3</v>
      </c>
      <c r="S55" s="52">
        <f t="shared" si="16"/>
        <v>1.0009660940369658</v>
      </c>
      <c r="T55" s="53"/>
      <c r="W55" s="44"/>
      <c r="X55" s="51"/>
      <c r="Y55" s="46">
        <v>32.518150329589844</v>
      </c>
      <c r="Z55" s="46">
        <v>14.742827415466309</v>
      </c>
      <c r="AA55" s="52"/>
      <c r="AB55" s="52">
        <f>Y55-AA53</f>
        <v>18.132984479268394</v>
      </c>
      <c r="AC55" s="49">
        <f t="shared" si="2"/>
        <v>-0.1392251120673258</v>
      </c>
      <c r="AD55" s="52">
        <f t="shared" si="21"/>
        <v>1.1013134290079223</v>
      </c>
      <c r="AE55" s="53"/>
      <c r="AH55" s="44"/>
      <c r="AI55" s="51"/>
      <c r="AJ55" s="46">
        <v>31.1829833984375</v>
      </c>
      <c r="AK55" s="46">
        <v>14.742827415466309</v>
      </c>
      <c r="AL55" s="52"/>
      <c r="AM55" s="52">
        <f>AJ55-AL53</f>
        <v>16.797817548116051</v>
      </c>
      <c r="AN55" s="49">
        <f t="shared" si="3"/>
        <v>-0.38314363691541686</v>
      </c>
      <c r="AO55" s="52">
        <f t="shared" si="14"/>
        <v>1.3041805749991748</v>
      </c>
      <c r="AP55" s="53"/>
      <c r="AS55" s="44"/>
      <c r="AT55" s="51"/>
      <c r="AU55" s="46">
        <v>25.778963088989258</v>
      </c>
      <c r="AV55" s="46">
        <v>14.742827415466309</v>
      </c>
      <c r="AW55" s="52"/>
      <c r="AX55" s="52">
        <f>AU55-AW53</f>
        <v>11.393797238667807</v>
      </c>
      <c r="AY55" s="49">
        <f t="shared" si="4"/>
        <v>-9.2289182874889519E-3</v>
      </c>
      <c r="AZ55" s="52">
        <f t="shared" si="17"/>
        <v>1.0064175031858069</v>
      </c>
      <c r="BA55" s="53"/>
      <c r="BD55" s="44"/>
      <c r="BE55" s="51"/>
      <c r="BF55" s="46">
        <v>31.289529800415039</v>
      </c>
      <c r="BG55" s="46">
        <v>14.742827415466309</v>
      </c>
      <c r="BH55" s="52"/>
      <c r="BI55" s="52">
        <f>BF55-BH53</f>
        <v>16.90436395009359</v>
      </c>
      <c r="BJ55" s="49">
        <f t="shared" si="5"/>
        <v>-0.11875989702012646</v>
      </c>
      <c r="BK55" s="52">
        <f t="shared" si="18"/>
        <v>1.0858011349806842</v>
      </c>
      <c r="BL55" s="53"/>
    </row>
    <row r="56" spans="1:66" x14ac:dyDescent="0.2">
      <c r="A56" s="44">
        <f>A53+1</f>
        <v>18</v>
      </c>
      <c r="B56" s="45" t="s">
        <v>44</v>
      </c>
      <c r="C56" s="46">
        <v>30.471735000610352</v>
      </c>
      <c r="D56" s="46">
        <v>15.284930229187012</v>
      </c>
      <c r="E56" s="47">
        <f>AVERAGE(D56:D58)</f>
        <v>15.507122993469238</v>
      </c>
      <c r="F56" s="47">
        <f>C56-E56</f>
        <v>14.964612007141113</v>
      </c>
      <c r="G56" s="47">
        <f>F56-AVERAGE($F$50:$F$58)</f>
        <v>-0.25929691678001809</v>
      </c>
      <c r="H56" s="47">
        <f>POWER(2,-G56)</f>
        <v>1.196895267343199</v>
      </c>
      <c r="I56" s="48">
        <f>AVERAGE(H56:H58)</f>
        <v>1.0298055346975101</v>
      </c>
      <c r="L56" s="44">
        <f>L53+1</f>
        <v>18</v>
      </c>
      <c r="M56" s="45" t="s">
        <v>44</v>
      </c>
      <c r="N56" s="46">
        <v>31.560295104980469</v>
      </c>
      <c r="O56" s="46">
        <v>15.284930229187012</v>
      </c>
      <c r="P56" s="47">
        <f>AVERAGE(O56:O58)</f>
        <v>15.507122993469238</v>
      </c>
      <c r="Q56" s="47">
        <f>N56-P56</f>
        <v>16.05317211151123</v>
      </c>
      <c r="R56" s="49">
        <f t="shared" si="0"/>
        <v>0.15161694420708471</v>
      </c>
      <c r="S56" s="47">
        <f t="shared" si="16"/>
        <v>0.90024092467131422</v>
      </c>
      <c r="T56" s="48">
        <f>AVERAGE(S56:S58)</f>
        <v>1.0213928606997442</v>
      </c>
      <c r="W56" s="44">
        <f>W53+1</f>
        <v>18</v>
      </c>
      <c r="X56" s="45" t="s">
        <v>44</v>
      </c>
      <c r="Y56" s="46">
        <v>33.612308502197266</v>
      </c>
      <c r="Z56" s="46">
        <v>15.284930229187012</v>
      </c>
      <c r="AA56" s="47">
        <f>AVERAGE(Z56:Z58)</f>
        <v>15.507122993469238</v>
      </c>
      <c r="AB56" s="47">
        <f>Y56-AA56</f>
        <v>18.105185508728027</v>
      </c>
      <c r="AC56" s="49">
        <f t="shared" si="2"/>
        <v>-0.16702408260769275</v>
      </c>
      <c r="AD56" s="47">
        <f t="shared" si="21"/>
        <v>1.1227401635847811</v>
      </c>
      <c r="AE56" s="48">
        <f>AVERAGE(AD56:AD58)</f>
        <v>0.96644796417279621</v>
      </c>
      <c r="AH56" s="44">
        <f>AH53+1</f>
        <v>18</v>
      </c>
      <c r="AI56" s="45" t="s">
        <v>44</v>
      </c>
      <c r="AJ56" s="46">
        <v>32.445220947265625</v>
      </c>
      <c r="AK56" s="46">
        <v>15.284930229187012</v>
      </c>
      <c r="AL56" s="47">
        <f>AVERAGE(AK56:AK58)</f>
        <v>15.507122993469238</v>
      </c>
      <c r="AM56" s="47">
        <f>AJ56-AL56</f>
        <v>16.938097953796387</v>
      </c>
      <c r="AN56" s="49">
        <f t="shared" si="3"/>
        <v>-0.24286323123508069</v>
      </c>
      <c r="AO56" s="47">
        <f t="shared" si="14"/>
        <v>1.1833388348675757</v>
      </c>
      <c r="AP56" s="48">
        <f>AVERAGE(AO56:AO58)</f>
        <v>1.1112120329565027</v>
      </c>
      <c r="AS56" s="44">
        <f>AS53+1</f>
        <v>18</v>
      </c>
      <c r="AT56" s="45" t="s">
        <v>44</v>
      </c>
      <c r="AU56" s="46">
        <v>26.686206817626953</v>
      </c>
      <c r="AV56" s="46">
        <v>15.284930229187012</v>
      </c>
      <c r="AW56" s="47">
        <f>AVERAGE(AV56:AV58)</f>
        <v>15.507122993469238</v>
      </c>
      <c r="AX56" s="47">
        <f>AU56-AW56</f>
        <v>11.179083824157715</v>
      </c>
      <c r="AY56" s="49">
        <f t="shared" si="4"/>
        <v>-0.22394233279758069</v>
      </c>
      <c r="AZ56" s="47">
        <f t="shared" si="17"/>
        <v>1.1679207097184223</v>
      </c>
      <c r="BA56" s="48">
        <f>AVERAGE(AZ56:AZ58)</f>
        <v>1.0082219963071255</v>
      </c>
      <c r="BD56" s="44">
        <f>BD53+1</f>
        <v>18</v>
      </c>
      <c r="BE56" s="45" t="s">
        <v>44</v>
      </c>
      <c r="BF56" s="46"/>
      <c r="BG56" s="46">
        <v>15.284930229187012</v>
      </c>
      <c r="BH56" s="47">
        <f>AVERAGE(BG56:BG58)</f>
        <v>15.507122993469238</v>
      </c>
      <c r="BI56" s="47"/>
      <c r="BJ56" s="49"/>
      <c r="BK56" s="47"/>
      <c r="BL56" s="48"/>
    </row>
    <row r="57" spans="1:66" x14ac:dyDescent="0.2">
      <c r="A57" s="44"/>
      <c r="B57" s="50"/>
      <c r="C57" s="46">
        <v>30.944074630737305</v>
      </c>
      <c r="D57" s="46">
        <v>15.217304229736328</v>
      </c>
      <c r="E57" s="47"/>
      <c r="F57" s="47">
        <f>C57-E56</f>
        <v>15.436951637268066</v>
      </c>
      <c r="G57" s="47">
        <f>F57-AVERAGE($F$50:$F$58)</f>
        <v>0.21304271334693503</v>
      </c>
      <c r="H57" s="47">
        <f>POWER(2,-G57)</f>
        <v>0.86271580205182119</v>
      </c>
      <c r="I57" s="48"/>
      <c r="L57" s="44"/>
      <c r="M57" s="50"/>
      <c r="N57" s="46">
        <v>30.99879264831543</v>
      </c>
      <c r="O57" s="46">
        <v>15.217304229736328</v>
      </c>
      <c r="P57" s="47"/>
      <c r="Q57" s="47">
        <f>N57-P56</f>
        <v>15.491669654846191</v>
      </c>
      <c r="R57" s="49">
        <f t="shared" si="0"/>
        <v>-0.40988551245795435</v>
      </c>
      <c r="S57" s="47">
        <f t="shared" si="16"/>
        <v>1.3285803781359906</v>
      </c>
      <c r="T57" s="48"/>
      <c r="W57" s="44"/>
      <c r="X57" s="50"/>
      <c r="Y57" s="46">
        <v>33.892658233642578</v>
      </c>
      <c r="Z57" s="46">
        <v>15.217304229736328</v>
      </c>
      <c r="AA57" s="47"/>
      <c r="AB57" s="47">
        <f>Y57-AA56</f>
        <v>18.38553524017334</v>
      </c>
      <c r="AC57" s="49">
        <f t="shared" si="2"/>
        <v>0.11332564883761975</v>
      </c>
      <c r="AD57" s="47">
        <f t="shared" si="21"/>
        <v>0.92445458429314442</v>
      </c>
      <c r="AE57" s="48"/>
      <c r="AH57" s="44"/>
      <c r="AI57" s="50"/>
      <c r="AJ57" s="46">
        <v>32.366889953613281</v>
      </c>
      <c r="AK57" s="46">
        <v>15.217304229736328</v>
      </c>
      <c r="AL57" s="47"/>
      <c r="AM57" s="47">
        <f>AJ57-AL56</f>
        <v>16.859766960144043</v>
      </c>
      <c r="AN57" s="49">
        <f t="shared" si="3"/>
        <v>-0.32119422488742444</v>
      </c>
      <c r="AO57" s="47">
        <f t="shared" si="14"/>
        <v>1.2493643117929278</v>
      </c>
      <c r="AP57" s="48"/>
      <c r="AS57" s="44"/>
      <c r="AT57" s="50"/>
      <c r="AU57" s="46">
        <v>27.155353546142578</v>
      </c>
      <c r="AV57" s="46">
        <v>15.217304229736328</v>
      </c>
      <c r="AW57" s="47"/>
      <c r="AX57" s="47">
        <f>AU57-AW56</f>
        <v>11.64823055267334</v>
      </c>
      <c r="AY57" s="49">
        <f t="shared" si="4"/>
        <v>0.24520439571804431</v>
      </c>
      <c r="AZ57" s="47">
        <f t="shared" si="17"/>
        <v>0.84369625588511943</v>
      </c>
      <c r="BA57" s="48"/>
      <c r="BD57" s="44"/>
      <c r="BE57" s="50"/>
      <c r="BF57" s="46"/>
      <c r="BG57" s="46">
        <v>15.217304229736328</v>
      </c>
      <c r="BH57" s="47"/>
      <c r="BI57" s="47"/>
      <c r="BJ57" s="49"/>
      <c r="BK57" s="47"/>
      <c r="BL57" s="48"/>
    </row>
    <row r="58" spans="1:66" x14ac:dyDescent="0.2">
      <c r="A58" s="44"/>
      <c r="B58" s="51"/>
      <c r="C58" s="46"/>
      <c r="D58" s="46">
        <v>16.019134521484375</v>
      </c>
      <c r="E58" s="52"/>
      <c r="F58" s="52"/>
      <c r="G58" s="47"/>
      <c r="H58" s="52"/>
      <c r="I58" s="53"/>
      <c r="L58" s="44"/>
      <c r="M58" s="51"/>
      <c r="N58" s="46">
        <v>31.668212890625</v>
      </c>
      <c r="O58" s="46">
        <v>16.019134521484375</v>
      </c>
      <c r="P58" s="52"/>
      <c r="Q58" s="52">
        <f>N58-P56</f>
        <v>16.161089897155762</v>
      </c>
      <c r="R58" s="49">
        <f t="shared" si="0"/>
        <v>0.25953472985161596</v>
      </c>
      <c r="S58" s="52">
        <f t="shared" si="16"/>
        <v>0.8353572792919276</v>
      </c>
      <c r="T58" s="53"/>
      <c r="W58" s="44"/>
      <c r="X58" s="51"/>
      <c r="Y58" s="46">
        <v>34.010154724121094</v>
      </c>
      <c r="Z58" s="46">
        <v>16.019134521484375</v>
      </c>
      <c r="AA58" s="52"/>
      <c r="AB58" s="52">
        <f>Y58-AA56</f>
        <v>18.503031730651855</v>
      </c>
      <c r="AC58" s="49">
        <f t="shared" si="2"/>
        <v>0.23082213931613538</v>
      </c>
      <c r="AD58" s="52">
        <f t="shared" si="21"/>
        <v>0.8521491446404631</v>
      </c>
      <c r="AE58" s="53"/>
      <c r="AH58" s="44"/>
      <c r="AI58" s="51"/>
      <c r="AJ58" s="46">
        <v>32.838592529296875</v>
      </c>
      <c r="AK58" s="46">
        <v>16.019134521484375</v>
      </c>
      <c r="AL58" s="52"/>
      <c r="AM58" s="52">
        <f>AJ58-AL56</f>
        <v>17.331469535827637</v>
      </c>
      <c r="AN58" s="49">
        <f t="shared" si="3"/>
        <v>0.15050835079616931</v>
      </c>
      <c r="AO58" s="52">
        <f t="shared" si="14"/>
        <v>0.90093295220900504</v>
      </c>
      <c r="AP58" s="53"/>
      <c r="AS58" s="44"/>
      <c r="AT58" s="51"/>
      <c r="AU58" s="46">
        <v>26.891445159912109</v>
      </c>
      <c r="AV58" s="46">
        <v>16.019134521484375</v>
      </c>
      <c r="AW58" s="52"/>
      <c r="AX58" s="52">
        <f>AU58-AW56</f>
        <v>11.384322166442871</v>
      </c>
      <c r="AY58" s="49">
        <f t="shared" si="4"/>
        <v>-1.870399051242444E-2</v>
      </c>
      <c r="AZ58" s="52">
        <f t="shared" si="17"/>
        <v>1.0130490233178351</v>
      </c>
      <c r="BA58" s="53"/>
      <c r="BD58" s="44"/>
      <c r="BE58" s="51"/>
      <c r="BF58" s="46"/>
      <c r="BG58" s="46">
        <v>16.019134521484375</v>
      </c>
      <c r="BH58" s="52"/>
      <c r="BI58" s="52"/>
      <c r="BJ58" s="49"/>
      <c r="BK58" s="52"/>
      <c r="BL58" s="53"/>
    </row>
    <row r="59" spans="1:66" x14ac:dyDescent="0.2">
      <c r="A59" s="37">
        <f>A56+1</f>
        <v>19</v>
      </c>
      <c r="B59" s="25" t="s">
        <v>45</v>
      </c>
      <c r="C59" s="38">
        <v>30.401214599609375</v>
      </c>
      <c r="D59" s="38">
        <v>15.337528228759766</v>
      </c>
      <c r="E59" s="39">
        <f>AVERAGE(D59:D61)</f>
        <v>15.636958122253418</v>
      </c>
      <c r="F59" s="39">
        <f>C59-E59</f>
        <v>14.764256477355957</v>
      </c>
      <c r="G59" s="39">
        <f>F59-AVERAGE($F$50:$F$58)</f>
        <v>-0.45965244656517434</v>
      </c>
      <c r="H59" s="39">
        <f>POWER(2,-G59)</f>
        <v>1.3752104822098967</v>
      </c>
      <c r="I59" s="40">
        <f>AVERAGE(H59:H61)</f>
        <v>1.1648959073834391</v>
      </c>
      <c r="J59" s="5">
        <f>AVERAGE(I59:I67)</f>
        <v>3.3240882325858405</v>
      </c>
      <c r="K59" s="29" t="s">
        <v>46</v>
      </c>
      <c r="L59" s="37">
        <f>L56+1</f>
        <v>19</v>
      </c>
      <c r="M59" s="25" t="s">
        <v>45</v>
      </c>
      <c r="N59" s="38">
        <v>30.932090759277344</v>
      </c>
      <c r="O59" s="38">
        <v>15.337528228759766</v>
      </c>
      <c r="P59" s="39">
        <f>AVERAGE(O59:O61)</f>
        <v>15.636958122253418</v>
      </c>
      <c r="Q59" s="39">
        <f>N59-P59</f>
        <v>15.295132637023926</v>
      </c>
      <c r="R59" s="27">
        <f t="shared" si="0"/>
        <v>-0.60642253028021997</v>
      </c>
      <c r="S59" s="39">
        <f t="shared" si="16"/>
        <v>1.5224792126727031</v>
      </c>
      <c r="T59" s="40">
        <f>AVERAGE(S59:S61)</f>
        <v>1.3999648698666611</v>
      </c>
      <c r="U59" s="5">
        <f>AVERAGE(T59:T67)</f>
        <v>1.3173625909638589</v>
      </c>
      <c r="V59" s="29" t="s">
        <v>46</v>
      </c>
      <c r="W59" s="37">
        <f>W56+1</f>
        <v>19</v>
      </c>
      <c r="X59" s="25" t="s">
        <v>45</v>
      </c>
      <c r="Y59" s="38">
        <v>34.798065185546875</v>
      </c>
      <c r="Z59" s="38">
        <v>15.337528228759766</v>
      </c>
      <c r="AA59" s="39">
        <f>AVERAGE(Z59:Z61)</f>
        <v>15.636958122253418</v>
      </c>
      <c r="AB59" s="39">
        <f>Y59-AA59</f>
        <v>19.161107063293457</v>
      </c>
      <c r="AC59" s="27">
        <f t="shared" si="2"/>
        <v>0.88889747195773694</v>
      </c>
      <c r="AD59" s="39">
        <f t="shared" si="21"/>
        <v>0.54002665663982174</v>
      </c>
      <c r="AE59" s="40">
        <f>AVERAGE(AD59:AD61)</f>
        <v>0.67326800592137881</v>
      </c>
      <c r="AF59" s="5">
        <f>AVERAGE(AE59:AE67)</f>
        <v>0.71877455218325004</v>
      </c>
      <c r="AG59" s="29" t="s">
        <v>46</v>
      </c>
      <c r="AH59" s="37">
        <f>AH56+1</f>
        <v>19</v>
      </c>
      <c r="AI59" s="25" t="s">
        <v>45</v>
      </c>
      <c r="AJ59" s="38">
        <v>32.738929748535156</v>
      </c>
      <c r="AK59" s="38">
        <v>15.337528228759766</v>
      </c>
      <c r="AL59" s="39">
        <f>AVERAGE(AK59:AK61)</f>
        <v>15.636958122253418</v>
      </c>
      <c r="AM59" s="39">
        <f>AJ59-AL59</f>
        <v>17.101971626281738</v>
      </c>
      <c r="AN59" s="27">
        <f t="shared" si="3"/>
        <v>-7.8989558749729127E-2</v>
      </c>
      <c r="AO59" s="39">
        <f t="shared" si="14"/>
        <v>1.0562779806990725</v>
      </c>
      <c r="AP59" s="40">
        <f>AVERAGE(AO59:AO61)</f>
        <v>1.2113738260466291</v>
      </c>
      <c r="AQ59" s="5">
        <f>AVERAGE(AP59:AP67)</f>
        <v>1.0321951759697461</v>
      </c>
      <c r="AR59" s="29" t="s">
        <v>46</v>
      </c>
      <c r="AS59" s="37">
        <f>AS56+1</f>
        <v>19</v>
      </c>
      <c r="AT59" s="25" t="s">
        <v>45</v>
      </c>
      <c r="AU59" s="38">
        <v>27.182212829589844</v>
      </c>
      <c r="AV59" s="38">
        <v>15.337528228759766</v>
      </c>
      <c r="AW59" s="39">
        <f>AVERAGE(AV59:AV61)</f>
        <v>15.636958122253418</v>
      </c>
      <c r="AX59" s="39">
        <f>AU59-AW59</f>
        <v>11.545254707336426</v>
      </c>
      <c r="AY59" s="27">
        <f t="shared" si="4"/>
        <v>0.14222855038113025</v>
      </c>
      <c r="AZ59" s="39">
        <f t="shared" si="17"/>
        <v>0.90611838048138627</v>
      </c>
      <c r="BA59" s="40">
        <f>AVERAGE(AZ59:AZ61)</f>
        <v>1.0782081646595782</v>
      </c>
      <c r="BB59" s="5">
        <f>AVERAGE(BA59:BA67)</f>
        <v>1.2823632226797057</v>
      </c>
      <c r="BC59" s="29" t="s">
        <v>46</v>
      </c>
      <c r="BD59" s="37">
        <f>BD56+1</f>
        <v>19</v>
      </c>
      <c r="BE59" s="25" t="s">
        <v>45</v>
      </c>
      <c r="BF59" s="38"/>
      <c r="BG59" s="38">
        <v>15.337528228759766</v>
      </c>
      <c r="BH59" s="39">
        <f>AVERAGE(BG59:BG61)</f>
        <v>15.636958122253418</v>
      </c>
      <c r="BI59" s="39"/>
      <c r="BJ59" s="27"/>
      <c r="BK59" s="39"/>
      <c r="BL59" s="40">
        <f>AVERAGE(BK59:BK61)</f>
        <v>0.91369870319522495</v>
      </c>
      <c r="BM59" s="5">
        <f>AVERAGE(BL59:BL67)</f>
        <v>1.0317695325303069</v>
      </c>
      <c r="BN59" s="29" t="s">
        <v>46</v>
      </c>
    </row>
    <row r="60" spans="1:66" x14ac:dyDescent="0.2">
      <c r="A60" s="37"/>
      <c r="B60" s="41"/>
      <c r="C60" s="38">
        <v>30.927927017211914</v>
      </c>
      <c r="D60" s="38">
        <v>15.68873405456543</v>
      </c>
      <c r="E60" s="39"/>
      <c r="F60" s="39">
        <f>C60-E59</f>
        <v>15.290968894958496</v>
      </c>
      <c r="G60" s="39">
        <f>F60-AVERAGE($F$50:$F$58)</f>
        <v>6.7059971037364718E-2</v>
      </c>
      <c r="H60" s="39">
        <f>POWER(2,-G60)</f>
        <v>0.95458133255698152</v>
      </c>
      <c r="I60" s="40"/>
      <c r="J60" s="8"/>
      <c r="L60" s="37"/>
      <c r="M60" s="41"/>
      <c r="N60" s="38">
        <v>30.889219284057617</v>
      </c>
      <c r="O60" s="38">
        <v>15.68873405456543</v>
      </c>
      <c r="P60" s="39"/>
      <c r="Q60" s="39">
        <f>N60-P59</f>
        <v>15.252261161804199</v>
      </c>
      <c r="R60" s="27">
        <f t="shared" si="0"/>
        <v>-0.64929400549994654</v>
      </c>
      <c r="S60" s="39">
        <f t="shared" si="16"/>
        <v>1.5684004984857836</v>
      </c>
      <c r="T60" s="40"/>
      <c r="U60" s="8"/>
      <c r="W60" s="37"/>
      <c r="X60" s="41"/>
      <c r="Y60" s="38">
        <v>34.833759307861328</v>
      </c>
      <c r="Z60" s="38">
        <v>15.68873405456543</v>
      </c>
      <c r="AA60" s="39"/>
      <c r="AB60" s="39">
        <f>Y60-AA59</f>
        <v>19.19680118560791</v>
      </c>
      <c r="AC60" s="27">
        <f t="shared" si="2"/>
        <v>0.92459159427219006</v>
      </c>
      <c r="AD60" s="39">
        <f t="shared" si="21"/>
        <v>0.52682963458402721</v>
      </c>
      <c r="AE60" s="40"/>
      <c r="AF60" s="8"/>
      <c r="AH60" s="37"/>
      <c r="AI60" s="41"/>
      <c r="AJ60" s="38">
        <v>32.530342102050781</v>
      </c>
      <c r="AK60" s="38">
        <v>15.68873405456543</v>
      </c>
      <c r="AL60" s="39"/>
      <c r="AM60" s="39">
        <f>AJ60-AL59</f>
        <v>16.893383979797363</v>
      </c>
      <c r="AN60" s="27">
        <f t="shared" si="3"/>
        <v>-0.28757720523410413</v>
      </c>
      <c r="AO60" s="39">
        <f t="shared" si="14"/>
        <v>1.2205887557296617</v>
      </c>
      <c r="AP60" s="40"/>
      <c r="AQ60" s="8"/>
      <c r="AS60" s="37"/>
      <c r="AT60" s="41"/>
      <c r="AU60" s="38">
        <v>26.786476135253906</v>
      </c>
      <c r="AV60" s="38">
        <v>15.68873405456543</v>
      </c>
      <c r="AW60" s="39"/>
      <c r="AX60" s="39">
        <f>AU60-AW59</f>
        <v>11.149518013000488</v>
      </c>
      <c r="AY60" s="27">
        <f t="shared" si="4"/>
        <v>-0.25350814395480725</v>
      </c>
      <c r="AZ60" s="39">
        <f t="shared" si="17"/>
        <v>1.1921023812095404</v>
      </c>
      <c r="BA60" s="40"/>
      <c r="BB60" s="8"/>
      <c r="BD60" s="37"/>
      <c r="BE60" s="41"/>
      <c r="BF60" s="38">
        <v>33.014244079589844</v>
      </c>
      <c r="BG60" s="38">
        <v>15.68873405456543</v>
      </c>
      <c r="BH60" s="39"/>
      <c r="BI60" s="39">
        <f>BF60-BH59</f>
        <v>17.377285957336426</v>
      </c>
      <c r="BJ60" s="27">
        <f t="shared" si="5"/>
        <v>0.35416211022270971</v>
      </c>
      <c r="BK60" s="39">
        <f t="shared" ref="BK60:BK100" si="22">POWER(2,-BJ60)</f>
        <v>0.78232387000273218</v>
      </c>
      <c r="BL60" s="40"/>
      <c r="BM60" s="8"/>
    </row>
    <row r="61" spans="1:66" x14ac:dyDescent="0.2">
      <c r="A61" s="37"/>
      <c r="B61" s="33"/>
      <c r="C61" s="38"/>
      <c r="D61" s="38">
        <v>15.884612083435059</v>
      </c>
      <c r="E61" s="42"/>
      <c r="F61" s="42"/>
      <c r="G61" s="39"/>
      <c r="H61" s="42"/>
      <c r="I61" s="43"/>
      <c r="J61" s="8"/>
      <c r="L61" s="37"/>
      <c r="M61" s="33"/>
      <c r="N61" s="38">
        <v>31.38923454284668</v>
      </c>
      <c r="O61" s="38">
        <v>15.884612083435059</v>
      </c>
      <c r="P61" s="42"/>
      <c r="Q61" s="42">
        <f>N61-P59</f>
        <v>15.752276420593262</v>
      </c>
      <c r="R61" s="27">
        <f t="shared" si="0"/>
        <v>-0.14927874671088404</v>
      </c>
      <c r="S61" s="42">
        <f t="shared" si="16"/>
        <v>1.109014898441496</v>
      </c>
      <c r="T61" s="43"/>
      <c r="U61" s="8"/>
      <c r="W61" s="37"/>
      <c r="X61" s="33"/>
      <c r="Y61" s="38">
        <v>33.97869873046875</v>
      </c>
      <c r="Z61" s="38">
        <v>15.884612083435059</v>
      </c>
      <c r="AA61" s="42"/>
      <c r="AB61" s="42">
        <f>Y61-AA59</f>
        <v>18.341740608215332</v>
      </c>
      <c r="AC61" s="27">
        <f t="shared" si="2"/>
        <v>6.953101687961194E-2</v>
      </c>
      <c r="AD61" s="42">
        <f t="shared" si="21"/>
        <v>0.95294772654028737</v>
      </c>
      <c r="AE61" s="43"/>
      <c r="AF61" s="8"/>
      <c r="AH61" s="37"/>
      <c r="AI61" s="33"/>
      <c r="AJ61" s="38">
        <v>32.377227783203125</v>
      </c>
      <c r="AK61" s="38">
        <v>15.884612083435059</v>
      </c>
      <c r="AL61" s="42"/>
      <c r="AM61" s="42">
        <f>AJ61-AL59</f>
        <v>16.740269660949707</v>
      </c>
      <c r="AN61" s="27">
        <f t="shared" si="3"/>
        <v>-0.44069152408176038</v>
      </c>
      <c r="AO61" s="42">
        <f t="shared" si="14"/>
        <v>1.3572547417111529</v>
      </c>
      <c r="AP61" s="43"/>
      <c r="AQ61" s="8"/>
      <c r="AS61" s="37"/>
      <c r="AT61" s="33"/>
      <c r="AU61" s="38">
        <v>26.855508804321289</v>
      </c>
      <c r="AV61" s="38">
        <v>15.884612083435059</v>
      </c>
      <c r="AW61" s="42"/>
      <c r="AX61" s="42">
        <f>AU61-AW59</f>
        <v>11.218550682067871</v>
      </c>
      <c r="AY61" s="27">
        <f t="shared" si="4"/>
        <v>-0.18447547488742444</v>
      </c>
      <c r="AZ61" s="42">
        <f t="shared" si="17"/>
        <v>1.1364037322878076</v>
      </c>
      <c r="BA61" s="43"/>
      <c r="BB61" s="8"/>
      <c r="BD61" s="37"/>
      <c r="BE61" s="33"/>
      <c r="BF61" s="38">
        <v>32.596477508544922</v>
      </c>
      <c r="BG61" s="38">
        <v>15.884612083435059</v>
      </c>
      <c r="BH61" s="42"/>
      <c r="BI61" s="42">
        <f>BF61-BH59</f>
        <v>16.959519386291504</v>
      </c>
      <c r="BJ61" s="27">
        <f t="shared" si="5"/>
        <v>-6.3604460822212161E-2</v>
      </c>
      <c r="BK61" s="42">
        <f t="shared" si="22"/>
        <v>1.0450735363877177</v>
      </c>
      <c r="BL61" s="43"/>
      <c r="BM61" s="8"/>
    </row>
    <row r="62" spans="1:66" x14ac:dyDescent="0.2">
      <c r="A62" s="37">
        <f>A59+1</f>
        <v>20</v>
      </c>
      <c r="B62" s="25" t="s">
        <v>47</v>
      </c>
      <c r="C62" s="38">
        <v>27.722318649291992</v>
      </c>
      <c r="D62" s="38"/>
      <c r="E62" s="39">
        <f>AVERAGE(D62:D64)</f>
        <v>15.357775211334229</v>
      </c>
      <c r="F62" s="39">
        <f>C62-E62</f>
        <v>12.364543437957764</v>
      </c>
      <c r="G62" s="39">
        <f t="shared" ref="G62:G100" si="23">F62-AVERAGE($F$50:$F$58)</f>
        <v>-2.8593654859633677</v>
      </c>
      <c r="H62" s="39">
        <f t="shared" ref="H62:H100" si="24">POWER(2,-G62)</f>
        <v>7.2569608448890257</v>
      </c>
      <c r="I62" s="40">
        <f>AVERAGE(H62:H64)</f>
        <v>7.1492058269108378</v>
      </c>
      <c r="L62" s="37">
        <f>L59+1</f>
        <v>20</v>
      </c>
      <c r="M62" s="25" t="s">
        <v>47</v>
      </c>
      <c r="N62" s="38">
        <v>27.787778854370117</v>
      </c>
      <c r="O62" s="38"/>
      <c r="P62" s="39">
        <f>AVERAGE(O62:O64)</f>
        <v>15.357775211334229</v>
      </c>
      <c r="Q62" s="39">
        <f>N62-P62</f>
        <v>12.430003643035889</v>
      </c>
      <c r="R62" s="27">
        <f t="shared" si="0"/>
        <v>-3.4715515242682571</v>
      </c>
      <c r="S62" s="39">
        <f t="shared" si="16"/>
        <v>11.092798913005865</v>
      </c>
      <c r="T62" s="40"/>
      <c r="W62" s="37">
        <f>W59+1</f>
        <v>20</v>
      </c>
      <c r="X62" s="25" t="s">
        <v>47</v>
      </c>
      <c r="Y62" s="38">
        <v>36.726070404052734</v>
      </c>
      <c r="Z62" s="38"/>
      <c r="AA62" s="39">
        <f>AVERAGE(Z62:Z64)</f>
        <v>15.357775211334229</v>
      </c>
      <c r="AB62" s="39">
        <f>Y62-AA62</f>
        <v>21.368295192718506</v>
      </c>
      <c r="AC62" s="27">
        <f t="shared" si="2"/>
        <v>3.0960856013827858</v>
      </c>
      <c r="AD62" s="39">
        <f t="shared" si="21"/>
        <v>0.11694599810744628</v>
      </c>
      <c r="AE62" s="40"/>
      <c r="AH62" s="37">
        <f>AH59+1</f>
        <v>20</v>
      </c>
      <c r="AI62" s="25" t="s">
        <v>47</v>
      </c>
      <c r="AJ62" s="38">
        <v>32.805030822753906</v>
      </c>
      <c r="AK62" s="38"/>
      <c r="AL62" s="39">
        <f>AVERAGE(AK62:AK64)</f>
        <v>15.357775211334229</v>
      </c>
      <c r="AM62" s="39">
        <f>AJ62-AL62</f>
        <v>17.447255611419678</v>
      </c>
      <c r="AN62" s="27">
        <f t="shared" si="3"/>
        <v>0.26629442638821033</v>
      </c>
      <c r="AO62" s="39">
        <f t="shared" si="14"/>
        <v>0.8314523975713447</v>
      </c>
      <c r="AP62" s="40">
        <f>AVERAGE(AO62:AO64)</f>
        <v>0.74107063452876398</v>
      </c>
      <c r="AS62" s="37">
        <f>AS59+1</f>
        <v>20</v>
      </c>
      <c r="AT62" s="25" t="s">
        <v>47</v>
      </c>
      <c r="AU62" s="38">
        <v>26.986749649047852</v>
      </c>
      <c r="AV62" s="38"/>
      <c r="AW62" s="39">
        <f>AVERAGE(AV62:AV64)</f>
        <v>15.357775211334229</v>
      </c>
      <c r="AX62" s="39">
        <f>AU62-AW62</f>
        <v>11.628974437713623</v>
      </c>
      <c r="AY62" s="27">
        <f t="shared" si="4"/>
        <v>0.22594828075832751</v>
      </c>
      <c r="AZ62" s="39">
        <f t="shared" si="17"/>
        <v>0.8550328294542564</v>
      </c>
      <c r="BA62" s="40"/>
      <c r="BD62" s="37">
        <f>BD59+1</f>
        <v>20</v>
      </c>
      <c r="BE62" s="25" t="s">
        <v>47</v>
      </c>
      <c r="BF62" s="38">
        <v>31.926023483276367</v>
      </c>
      <c r="BG62" s="38"/>
      <c r="BH62" s="39">
        <f>AVERAGE(BG62:BG64)</f>
        <v>15.357775211334229</v>
      </c>
      <c r="BI62" s="39">
        <f>BF62-BH62</f>
        <v>16.568248271942139</v>
      </c>
      <c r="BJ62" s="27">
        <f t="shared" si="5"/>
        <v>-0.4548755751715774</v>
      </c>
      <c r="BK62" s="39">
        <f t="shared" si="22"/>
        <v>1.3706645872997589</v>
      </c>
      <c r="BL62" s="40">
        <f>AVERAGE(BK62:BK64)</f>
        <v>1.3706645872997589</v>
      </c>
    </row>
    <row r="63" spans="1:66" x14ac:dyDescent="0.2">
      <c r="A63" s="37"/>
      <c r="B63" s="41"/>
      <c r="C63" s="38">
        <v>27.968132019042969</v>
      </c>
      <c r="D63" s="38">
        <v>15.424711227416992</v>
      </c>
      <c r="E63" s="39"/>
      <c r="F63" s="39">
        <f>C63-E62</f>
        <v>12.61035680770874</v>
      </c>
      <c r="G63" s="39">
        <f t="shared" si="23"/>
        <v>-2.6135521162123911</v>
      </c>
      <c r="H63" s="39">
        <f t="shared" si="24"/>
        <v>6.1200868071537977</v>
      </c>
      <c r="I63" s="40"/>
      <c r="L63" s="37"/>
      <c r="M63" s="41"/>
      <c r="N63" s="38">
        <v>27.995475769042969</v>
      </c>
      <c r="O63" s="38">
        <v>15.424711227416992</v>
      </c>
      <c r="P63" s="39"/>
      <c r="Q63" s="39">
        <f>N63-P62</f>
        <v>12.63770055770874</v>
      </c>
      <c r="R63" s="27">
        <f t="shared" si="0"/>
        <v>-3.2638546095954055</v>
      </c>
      <c r="S63" s="39">
        <f t="shared" si="16"/>
        <v>9.6054593622150275</v>
      </c>
      <c r="T63" s="40"/>
      <c r="W63" s="37"/>
      <c r="X63" s="41"/>
      <c r="Y63" s="38">
        <v>37.29058837890625</v>
      </c>
      <c r="Z63" s="38">
        <v>15.424711227416992</v>
      </c>
      <c r="AA63" s="39"/>
      <c r="AB63" s="39">
        <f>Y63-AA62</f>
        <v>21.932813167572021</v>
      </c>
      <c r="AC63" s="27">
        <f t="shared" si="2"/>
        <v>3.6606035762363014</v>
      </c>
      <c r="AD63" s="39">
        <f t="shared" si="21"/>
        <v>7.907669710803629E-2</v>
      </c>
      <c r="AE63" s="40"/>
      <c r="AH63" s="37"/>
      <c r="AI63" s="41"/>
      <c r="AJ63" s="38">
        <v>32.91162109375</v>
      </c>
      <c r="AK63" s="38">
        <v>15.424711227416992</v>
      </c>
      <c r="AL63" s="39"/>
      <c r="AM63" s="39">
        <f>AJ63-AL62</f>
        <v>17.553845882415771</v>
      </c>
      <c r="AN63" s="27">
        <f t="shared" si="3"/>
        <v>0.37288469738430408</v>
      </c>
      <c r="AO63" s="39">
        <f t="shared" si="14"/>
        <v>0.77223684909416812</v>
      </c>
      <c r="AP63" s="40"/>
      <c r="AS63" s="37"/>
      <c r="AT63" s="41"/>
      <c r="AU63" s="38">
        <v>27.156682968139648</v>
      </c>
      <c r="AV63" s="38">
        <v>15.424711227416992</v>
      </c>
      <c r="AW63" s="39"/>
      <c r="AX63" s="39">
        <f>AU63-AW62</f>
        <v>11.79890775680542</v>
      </c>
      <c r="AY63" s="27">
        <f t="shared" si="4"/>
        <v>0.39588159985012439</v>
      </c>
      <c r="AZ63" s="39">
        <f t="shared" si="17"/>
        <v>0.7600247999114853</v>
      </c>
      <c r="BA63" s="40"/>
      <c r="BD63" s="37"/>
      <c r="BE63" s="41"/>
      <c r="BF63" s="38"/>
      <c r="BG63" s="38">
        <v>15.424711227416992</v>
      </c>
      <c r="BH63" s="39"/>
      <c r="BI63" s="39"/>
      <c r="BJ63" s="27"/>
      <c r="BK63" s="39"/>
      <c r="BL63" s="40"/>
    </row>
    <row r="64" spans="1:66" x14ac:dyDescent="0.2">
      <c r="A64" s="37"/>
      <c r="B64" s="33"/>
      <c r="C64" s="38">
        <v>27.569013595581055</v>
      </c>
      <c r="D64" s="38">
        <v>15.290839195251465</v>
      </c>
      <c r="E64" s="42"/>
      <c r="F64" s="42">
        <f>C64-E62</f>
        <v>12.211238384246826</v>
      </c>
      <c r="G64" s="39">
        <f t="shared" si="23"/>
        <v>-3.0126705396743052</v>
      </c>
      <c r="H64" s="42">
        <f t="shared" si="24"/>
        <v>8.0705698286896919</v>
      </c>
      <c r="I64" s="43"/>
      <c r="L64" s="37"/>
      <c r="M64" s="33"/>
      <c r="N64" s="38">
        <v>28.006982803344727</v>
      </c>
      <c r="O64" s="38">
        <v>15.290839195251465</v>
      </c>
      <c r="P64" s="42"/>
      <c r="Q64" s="42">
        <f>N64-P62</f>
        <v>12.649207592010498</v>
      </c>
      <c r="R64" s="27">
        <f t="shared" si="0"/>
        <v>-3.2523475752936477</v>
      </c>
      <c r="S64" s="42">
        <f t="shared" si="16"/>
        <v>9.5291502892352877</v>
      </c>
      <c r="T64" s="43"/>
      <c r="W64" s="37"/>
      <c r="X64" s="33"/>
      <c r="Y64" s="38"/>
      <c r="Z64" s="38">
        <v>15.290839195251465</v>
      </c>
      <c r="AA64" s="42"/>
      <c r="AB64" s="42">
        <f>Y64-AA62</f>
        <v>-15.357775211334229</v>
      </c>
      <c r="AC64" s="27">
        <f t="shared" si="2"/>
        <v>-33.629984802669952</v>
      </c>
      <c r="AD64" s="42"/>
      <c r="AE64" s="43"/>
      <c r="AH64" s="37"/>
      <c r="AI64" s="33"/>
      <c r="AJ64" s="38">
        <v>33.229507446289062</v>
      </c>
      <c r="AK64" s="38">
        <v>15.290839195251465</v>
      </c>
      <c r="AL64" s="42"/>
      <c r="AM64" s="42">
        <f>AJ64-AL62</f>
        <v>17.871732234954834</v>
      </c>
      <c r="AN64" s="27">
        <f t="shared" si="3"/>
        <v>0.69077104992336658</v>
      </c>
      <c r="AO64" s="42">
        <f t="shared" si="14"/>
        <v>0.61952265692077924</v>
      </c>
      <c r="AP64" s="43"/>
      <c r="AS64" s="37"/>
      <c r="AT64" s="33"/>
      <c r="AU64" s="38">
        <v>27.205930709838867</v>
      </c>
      <c r="AV64" s="38">
        <v>15.290839195251465</v>
      </c>
      <c r="AW64" s="42"/>
      <c r="AX64" s="42">
        <f>AU64-AW62</f>
        <v>11.848155498504639</v>
      </c>
      <c r="AY64" s="27">
        <f t="shared" si="4"/>
        <v>0.44512934154934314</v>
      </c>
      <c r="AZ64" s="42">
        <f t="shared" si="17"/>
        <v>0.73451846210162786</v>
      </c>
      <c r="BA64" s="43"/>
      <c r="BD64" s="37"/>
      <c r="BE64" s="33"/>
      <c r="BF64" s="38"/>
      <c r="BG64" s="38">
        <v>15.290839195251465</v>
      </c>
      <c r="BH64" s="42"/>
      <c r="BI64" s="42"/>
      <c r="BJ64" s="27"/>
      <c r="BK64" s="42"/>
      <c r="BL64" s="43"/>
    </row>
    <row r="65" spans="1:66" x14ac:dyDescent="0.2">
      <c r="A65" s="37">
        <f>A62+1</f>
        <v>21</v>
      </c>
      <c r="B65" s="25" t="s">
        <v>48</v>
      </c>
      <c r="C65" s="38">
        <v>29.347602844238281</v>
      </c>
      <c r="D65" s="38">
        <v>15.151930809020996</v>
      </c>
      <c r="E65" s="39">
        <f>AVERAGE(D65:D67)</f>
        <v>14.921192169189453</v>
      </c>
      <c r="F65" s="39">
        <f>C65-E65</f>
        <v>14.426410675048828</v>
      </c>
      <c r="G65" s="39">
        <f t="shared" si="23"/>
        <v>-0.79749824887230325</v>
      </c>
      <c r="H65" s="39">
        <f t="shared" si="24"/>
        <v>1.7380845311874655</v>
      </c>
      <c r="I65" s="40">
        <f>AVERAGE(H65:H67)</f>
        <v>1.6581629634632453</v>
      </c>
      <c r="L65" s="37">
        <f>L62+1</f>
        <v>21</v>
      </c>
      <c r="M65" s="25" t="s">
        <v>48</v>
      </c>
      <c r="N65" s="38">
        <v>30.551897048950195</v>
      </c>
      <c r="O65" s="38">
        <v>15.151930809020996</v>
      </c>
      <c r="P65" s="39">
        <f>AVERAGE(O65:O67)</f>
        <v>14.921192169189453</v>
      </c>
      <c r="Q65" s="39">
        <f>N65-P65</f>
        <v>15.630704879760742</v>
      </c>
      <c r="R65" s="27">
        <f t="shared" si="0"/>
        <v>-0.27085028754340357</v>
      </c>
      <c r="S65" s="39">
        <f t="shared" si="16"/>
        <v>1.2065187094390279</v>
      </c>
      <c r="T65" s="40">
        <f>AVERAGE(S65:S67)</f>
        <v>1.2347603120610569</v>
      </c>
      <c r="W65" s="37">
        <f>W62+1</f>
        <v>21</v>
      </c>
      <c r="X65" s="25" t="s">
        <v>48</v>
      </c>
      <c r="Y65" s="38">
        <v>33.801219940185547</v>
      </c>
      <c r="Z65" s="38">
        <v>15.151930809020996</v>
      </c>
      <c r="AA65" s="39">
        <f>AVERAGE(Z65:Z67)</f>
        <v>14.921192169189453</v>
      </c>
      <c r="AB65" s="39">
        <f>Y65-AA65</f>
        <v>18.880027770996094</v>
      </c>
      <c r="AC65" s="27">
        <f t="shared" si="2"/>
        <v>0.60781817966037366</v>
      </c>
      <c r="AD65" s="39">
        <f t="shared" ref="AD65:AD81" si="25">POWER(2,-AC65)</f>
        <v>0.6561883203545178</v>
      </c>
      <c r="AE65" s="40">
        <f>AVERAGE(AD65:AD67)</f>
        <v>0.76428109844512127</v>
      </c>
      <c r="AH65" s="37">
        <f>AH62+1</f>
        <v>21</v>
      </c>
      <c r="AI65" s="25" t="s">
        <v>48</v>
      </c>
      <c r="AJ65" s="38">
        <v>31.934894561767578</v>
      </c>
      <c r="AK65" s="38">
        <v>15.151930809020996</v>
      </c>
      <c r="AL65" s="39">
        <f>AVERAGE(AK65:AK67)</f>
        <v>14.921192169189453</v>
      </c>
      <c r="AM65" s="39">
        <f>AJ65-AL65</f>
        <v>17.013702392578125</v>
      </c>
      <c r="AN65" s="27">
        <f t="shared" si="3"/>
        <v>-0.16725879245334241</v>
      </c>
      <c r="AO65" s="39">
        <f t="shared" si="14"/>
        <v>1.1229228353205787</v>
      </c>
      <c r="AP65" s="40">
        <f>AVERAGE(AO65:AO67)</f>
        <v>1.1441410673338448</v>
      </c>
      <c r="AS65" s="37">
        <f>AS62+1</f>
        <v>21</v>
      </c>
      <c r="AT65" s="25" t="s">
        <v>48</v>
      </c>
      <c r="AU65" s="38">
        <v>25.74114990234375</v>
      </c>
      <c r="AV65" s="38">
        <v>15.151930809020996</v>
      </c>
      <c r="AW65" s="39">
        <f>AVERAGE(AV65:AV67)</f>
        <v>14.921192169189453</v>
      </c>
      <c r="AX65" s="39">
        <f>AU65-AW65</f>
        <v>10.819957733154297</v>
      </c>
      <c r="AY65" s="27">
        <f t="shared" si="4"/>
        <v>-0.58306842380099866</v>
      </c>
      <c r="AZ65" s="39">
        <f t="shared" si="17"/>
        <v>1.4980319810477558</v>
      </c>
      <c r="BA65" s="40">
        <f>AVERAGE(AZ65:AZ67)</f>
        <v>1.4865182806998332</v>
      </c>
      <c r="BD65" s="37">
        <f>BD62+1</f>
        <v>21</v>
      </c>
      <c r="BE65" s="25" t="s">
        <v>48</v>
      </c>
      <c r="BF65" s="38">
        <v>31.655078887939453</v>
      </c>
      <c r="BG65" s="38">
        <v>15.151930809020996</v>
      </c>
      <c r="BH65" s="39">
        <f>AVERAGE(BG65:BG67)</f>
        <v>14.921192169189453</v>
      </c>
      <c r="BI65" s="39">
        <f>BF65-BH65</f>
        <v>16.73388671875</v>
      </c>
      <c r="BJ65" s="27">
        <f t="shared" si="5"/>
        <v>-0.28923712836371607</v>
      </c>
      <c r="BK65" s="39">
        <f t="shared" si="22"/>
        <v>1.2219939380263909</v>
      </c>
      <c r="BL65" s="40">
        <f>AVERAGE(BK65:BK67)</f>
        <v>0.81094530709593637</v>
      </c>
    </row>
    <row r="66" spans="1:66" x14ac:dyDescent="0.2">
      <c r="A66" s="37"/>
      <c r="B66" s="41"/>
      <c r="C66" s="38">
        <v>29.845088958740234</v>
      </c>
      <c r="D66" s="38">
        <v>14.87285041809082</v>
      </c>
      <c r="E66" s="39"/>
      <c r="F66" s="39">
        <f>C66-E65</f>
        <v>14.923896789550781</v>
      </c>
      <c r="G66" s="39">
        <f t="shared" si="23"/>
        <v>-0.30001213437035013</v>
      </c>
      <c r="H66" s="39">
        <f t="shared" si="24"/>
        <v>1.2311547684266686</v>
      </c>
      <c r="I66" s="40"/>
      <c r="L66" s="37"/>
      <c r="M66" s="41"/>
      <c r="N66" s="38">
        <v>30.443902969360352</v>
      </c>
      <c r="O66" s="38">
        <v>14.87285041809082</v>
      </c>
      <c r="P66" s="39"/>
      <c r="Q66" s="39">
        <f>N66-P65</f>
        <v>15.522710800170898</v>
      </c>
      <c r="R66" s="27">
        <f t="shared" si="0"/>
        <v>-0.37884436713324732</v>
      </c>
      <c r="S66" s="39">
        <f t="shared" si="16"/>
        <v>1.300299867205946</v>
      </c>
      <c r="T66" s="40"/>
      <c r="W66" s="37"/>
      <c r="X66" s="41"/>
      <c r="Y66" s="38">
        <v>33.063526153564453</v>
      </c>
      <c r="Z66" s="38">
        <v>14.87285041809082</v>
      </c>
      <c r="AA66" s="39"/>
      <c r="AB66" s="39">
        <f>Y66-AA65</f>
        <v>18.142333984375</v>
      </c>
      <c r="AC66" s="27">
        <f t="shared" si="2"/>
        <v>-0.12987560696072009</v>
      </c>
      <c r="AD66" s="39">
        <f t="shared" si="25"/>
        <v>1.0941993523877962</v>
      </c>
      <c r="AE66" s="40"/>
      <c r="AH66" s="37"/>
      <c r="AI66" s="41"/>
      <c r="AJ66" s="38">
        <v>32.110240936279297</v>
      </c>
      <c r="AK66" s="38">
        <v>14.87285041809082</v>
      </c>
      <c r="AL66" s="39"/>
      <c r="AM66" s="39">
        <f>AJ66-AL65</f>
        <v>17.189048767089844</v>
      </c>
      <c r="AN66" s="27">
        <f t="shared" si="3"/>
        <v>8.0875820583763414E-3</v>
      </c>
      <c r="AO66" s="39">
        <f t="shared" si="14"/>
        <v>0.99440979894973247</v>
      </c>
      <c r="AP66" s="40"/>
      <c r="AS66" s="37"/>
      <c r="AT66" s="41"/>
      <c r="AU66" s="38">
        <v>25.681615829467773</v>
      </c>
      <c r="AV66" s="38">
        <v>14.87285041809082</v>
      </c>
      <c r="AW66" s="39"/>
      <c r="AX66" s="39">
        <f>AU66-AW65</f>
        <v>10.76042366027832</v>
      </c>
      <c r="AY66" s="27">
        <f t="shared" si="4"/>
        <v>-0.64260249667697522</v>
      </c>
      <c r="AZ66" s="39">
        <f t="shared" si="17"/>
        <v>1.5611427869215697</v>
      </c>
      <c r="BA66" s="40"/>
      <c r="BD66" s="37"/>
      <c r="BE66" s="41"/>
      <c r="BF66" s="38">
        <v>33.266616821289062</v>
      </c>
      <c r="BG66" s="38">
        <v>14.87285041809082</v>
      </c>
      <c r="BH66" s="39"/>
      <c r="BI66" s="39">
        <f>BF66-BH65</f>
        <v>18.345424652099609</v>
      </c>
      <c r="BJ66" s="27">
        <f t="shared" si="5"/>
        <v>1.3223008049858933</v>
      </c>
      <c r="BK66" s="39">
        <f t="shared" si="22"/>
        <v>0.3998966761654818</v>
      </c>
      <c r="BL66" s="40"/>
    </row>
    <row r="67" spans="1:66" x14ac:dyDescent="0.2">
      <c r="A67" s="37"/>
      <c r="B67" s="33"/>
      <c r="C67" s="38">
        <v>29.141319274902344</v>
      </c>
      <c r="D67" s="38">
        <v>14.738795280456543</v>
      </c>
      <c r="E67" s="37"/>
      <c r="F67" s="42">
        <f>C67-E65</f>
        <v>14.220127105712891</v>
      </c>
      <c r="G67" s="39">
        <f t="shared" si="23"/>
        <v>-1.0037818182082408</v>
      </c>
      <c r="H67" s="42">
        <f t="shared" si="24"/>
        <v>2.0052495907756014</v>
      </c>
      <c r="I67" s="43"/>
      <c r="L67" s="37"/>
      <c r="M67" s="33"/>
      <c r="N67" s="38">
        <v>30.562767028808594</v>
      </c>
      <c r="O67" s="38">
        <v>14.738795280456543</v>
      </c>
      <c r="P67" s="37"/>
      <c r="Q67" s="42">
        <f>N67-P65</f>
        <v>15.641574859619141</v>
      </c>
      <c r="R67" s="27">
        <f t="shared" si="0"/>
        <v>-0.25998030768500513</v>
      </c>
      <c r="S67" s="42">
        <f t="shared" si="16"/>
        <v>1.197462359538197</v>
      </c>
      <c r="T67" s="43"/>
      <c r="W67" s="37"/>
      <c r="X67" s="33"/>
      <c r="Y67" s="38">
        <v>34.075824737548828</v>
      </c>
      <c r="Z67" s="38">
        <v>14.738795280456543</v>
      </c>
      <c r="AA67" s="37"/>
      <c r="AB67" s="42">
        <f>Y67-AA65</f>
        <v>19.154632568359375</v>
      </c>
      <c r="AC67" s="27">
        <f t="shared" si="2"/>
        <v>0.88242297702365491</v>
      </c>
      <c r="AD67" s="42">
        <f t="shared" si="25"/>
        <v>0.54245562259304958</v>
      </c>
      <c r="AE67" s="43"/>
      <c r="AH67" s="37"/>
      <c r="AI67" s="33"/>
      <c r="AJ67" s="38">
        <v>31.706991195678711</v>
      </c>
      <c r="AK67" s="38">
        <v>14.738795280456543</v>
      </c>
      <c r="AL67" s="37"/>
      <c r="AM67" s="42">
        <f>AJ67-AL65</f>
        <v>16.785799026489258</v>
      </c>
      <c r="AN67" s="27">
        <f t="shared" si="3"/>
        <v>-0.3951621585422096</v>
      </c>
      <c r="AO67" s="42">
        <f t="shared" si="14"/>
        <v>1.315090567731223</v>
      </c>
      <c r="AP67" s="43"/>
      <c r="AS67" s="37"/>
      <c r="AT67" s="33"/>
      <c r="AU67" s="38">
        <v>25.838399887084961</v>
      </c>
      <c r="AV67" s="38">
        <v>14.738795280456543</v>
      </c>
      <c r="AW67" s="37"/>
      <c r="AX67" s="42">
        <f>AU67-AW65</f>
        <v>10.917207717895508</v>
      </c>
      <c r="AY67" s="27">
        <f t="shared" si="4"/>
        <v>-0.48581843905978772</v>
      </c>
      <c r="AZ67" s="42">
        <f t="shared" si="17"/>
        <v>1.4003800741301735</v>
      </c>
      <c r="BA67" s="43"/>
      <c r="BD67" s="37"/>
      <c r="BE67" s="33"/>
      <c r="BF67" s="38"/>
      <c r="BG67" s="38">
        <v>14.738795280456543</v>
      </c>
      <c r="BH67" s="37"/>
      <c r="BI67" s="42"/>
      <c r="BJ67" s="27"/>
      <c r="BK67" s="42"/>
      <c r="BL67" s="43"/>
    </row>
    <row r="68" spans="1:66" x14ac:dyDescent="0.2">
      <c r="A68" s="44">
        <v>22</v>
      </c>
      <c r="B68" s="45" t="s">
        <v>49</v>
      </c>
      <c r="C68" s="46">
        <v>28.716236114501953</v>
      </c>
      <c r="D68" s="46">
        <v>14.908817291259766</v>
      </c>
      <c r="E68" s="47">
        <f>AVERAGE(D68:D70)</f>
        <v>14.673131942749023</v>
      </c>
      <c r="F68" s="47">
        <f>C68-E68</f>
        <v>14.04310417175293</v>
      </c>
      <c r="G68" s="47">
        <f t="shared" si="23"/>
        <v>-1.1808047521682017</v>
      </c>
      <c r="H68" s="47">
        <f t="shared" si="24"/>
        <v>2.2670319949222248</v>
      </c>
      <c r="I68" s="48">
        <f>AVERAGE(H68:H70)</f>
        <v>2.293171482340211</v>
      </c>
      <c r="J68" s="5">
        <f>AVERAGE(I68:I72)</f>
        <v>1.8927178144599539</v>
      </c>
      <c r="K68" s="29" t="s">
        <v>50</v>
      </c>
      <c r="L68" s="44">
        <v>22</v>
      </c>
      <c r="M68" s="45" t="s">
        <v>49</v>
      </c>
      <c r="N68" s="46">
        <v>29.454259872436523</v>
      </c>
      <c r="O68" s="46">
        <v>14.908817291259766</v>
      </c>
      <c r="P68" s="47">
        <f>AVERAGE(O68:O70)</f>
        <v>14.673131942749023</v>
      </c>
      <c r="Q68" s="47">
        <f>N68-P68</f>
        <v>14.7811279296875</v>
      </c>
      <c r="R68" s="49">
        <f t="shared" si="0"/>
        <v>-1.1204272376166458</v>
      </c>
      <c r="S68" s="47">
        <f t="shared" si="16"/>
        <v>2.1741134685375996</v>
      </c>
      <c r="T68" s="48">
        <f>AVERAGE(S68:S70)</f>
        <v>2.1406249682154166</v>
      </c>
      <c r="U68" s="5">
        <f>AVERAGE(T68:T72)</f>
        <v>1.6160888933355722</v>
      </c>
      <c r="V68" s="29" t="s">
        <v>50</v>
      </c>
      <c r="W68" s="44">
        <v>22</v>
      </c>
      <c r="X68" s="45" t="s">
        <v>49</v>
      </c>
      <c r="Y68" s="46">
        <v>35.994159698486328</v>
      </c>
      <c r="Z68" s="46">
        <v>14.908817291259766</v>
      </c>
      <c r="AA68" s="47">
        <f>AVERAGE(Z68:Z70)</f>
        <v>14.673131942749023</v>
      </c>
      <c r="AB68" s="47">
        <f>Y68-AA68</f>
        <v>21.321027755737305</v>
      </c>
      <c r="AC68" s="49">
        <f t="shared" si="2"/>
        <v>3.0488181644015846</v>
      </c>
      <c r="AD68" s="47">
        <f t="shared" si="25"/>
        <v>0.12084099183084726</v>
      </c>
      <c r="AE68" s="48">
        <f>AVERAGE(AD68:AD70)</f>
        <v>0.12679389982641959</v>
      </c>
      <c r="AF68" s="5">
        <f>AVERAGE(AE68:AE72)</f>
        <v>0.17755584372655348</v>
      </c>
      <c r="AG68" s="29" t="s">
        <v>50</v>
      </c>
      <c r="AH68" s="44">
        <v>22</v>
      </c>
      <c r="AI68" s="45" t="s">
        <v>49</v>
      </c>
      <c r="AJ68" s="46">
        <v>32.952404022216797</v>
      </c>
      <c r="AK68" s="46">
        <v>14.908817291259766</v>
      </c>
      <c r="AL68" s="47">
        <f>AVERAGE(AK68:AK70)</f>
        <v>14.673131942749023</v>
      </c>
      <c r="AM68" s="47">
        <f>AJ68-AL68</f>
        <v>18.279272079467773</v>
      </c>
      <c r="AN68" s="49">
        <f t="shared" si="3"/>
        <v>1.098310894436306</v>
      </c>
      <c r="AO68" s="47">
        <f t="shared" si="14"/>
        <v>0.46706301257093696</v>
      </c>
      <c r="AP68" s="48">
        <f>AVERAGE(AO68:AO70)</f>
        <v>0.50942545543958551</v>
      </c>
      <c r="AQ68" s="5">
        <f>AVERAGE(AP68:AP72)</f>
        <v>0.65724642307582415</v>
      </c>
      <c r="AR68" s="29" t="s">
        <v>50</v>
      </c>
      <c r="AS68" s="44">
        <v>22</v>
      </c>
      <c r="AT68" s="45" t="s">
        <v>49</v>
      </c>
      <c r="AU68" s="46">
        <v>26.977096557617188</v>
      </c>
      <c r="AV68" s="46">
        <v>14.908817291259766</v>
      </c>
      <c r="AW68" s="47">
        <f>AVERAGE(AV68:AV70)</f>
        <v>14.673131942749023</v>
      </c>
      <c r="AX68" s="47">
        <f>AU68-AW68</f>
        <v>12.303964614868164</v>
      </c>
      <c r="AY68" s="49">
        <f t="shared" si="4"/>
        <v>0.90093845791286853</v>
      </c>
      <c r="AZ68" s="47">
        <f t="shared" si="17"/>
        <v>0.53553825595169058</v>
      </c>
      <c r="BA68" s="48">
        <f>AVERAGE(AZ68:AZ70)</f>
        <v>0.59258143934026031</v>
      </c>
      <c r="BB68" s="5">
        <f>AVERAGE(BA68:BA72)</f>
        <v>0.83888628955147748</v>
      </c>
      <c r="BC68" s="29" t="s">
        <v>50</v>
      </c>
      <c r="BD68" s="44">
        <v>22</v>
      </c>
      <c r="BE68" s="45" t="s">
        <v>49</v>
      </c>
      <c r="BF68" s="46"/>
      <c r="BG68" s="46">
        <v>14.908817291259766</v>
      </c>
      <c r="BH68" s="47">
        <f>AVERAGE(BG68:BG70)</f>
        <v>14.673131942749023</v>
      </c>
      <c r="BI68" s="47"/>
      <c r="BJ68" s="49"/>
      <c r="BK68" s="47"/>
      <c r="BL68" s="48">
        <f>AVERAGE(BK68:BK70)</f>
        <v>0.37128339094236196</v>
      </c>
      <c r="BM68" s="5">
        <f>AVERAGE(BL68:BL72)</f>
        <v>1.0101855427125757</v>
      </c>
      <c r="BN68" s="29" t="s">
        <v>50</v>
      </c>
    </row>
    <row r="69" spans="1:66" x14ac:dyDescent="0.2">
      <c r="A69" s="44"/>
      <c r="B69" s="50"/>
      <c r="C69" s="46">
        <v>28.657337188720703</v>
      </c>
      <c r="D69" s="46">
        <v>14.82752799987793</v>
      </c>
      <c r="E69" s="47"/>
      <c r="F69" s="47">
        <f>C69-E68</f>
        <v>13.98420524597168</v>
      </c>
      <c r="G69" s="47">
        <f t="shared" si="23"/>
        <v>-1.2397036779494517</v>
      </c>
      <c r="H69" s="47">
        <f t="shared" si="24"/>
        <v>2.3615002331896875</v>
      </c>
      <c r="I69" s="48"/>
      <c r="J69" s="8"/>
      <c r="L69" s="44"/>
      <c r="M69" s="50"/>
      <c r="N69" s="46">
        <v>29.357463836669922</v>
      </c>
      <c r="O69" s="46">
        <v>14.82752799987793</v>
      </c>
      <c r="P69" s="47"/>
      <c r="Q69" s="47">
        <f>N69-P68</f>
        <v>14.684331893920898</v>
      </c>
      <c r="R69" s="49">
        <f t="shared" si="0"/>
        <v>-1.2172232733832473</v>
      </c>
      <c r="S69" s="47">
        <f t="shared" si="16"/>
        <v>2.324988005398315</v>
      </c>
      <c r="T69" s="48"/>
      <c r="U69" s="8"/>
      <c r="W69" s="44"/>
      <c r="X69" s="50"/>
      <c r="Y69" s="46">
        <v>35.97076416015625</v>
      </c>
      <c r="Z69" s="46">
        <v>14.82752799987793</v>
      </c>
      <c r="AA69" s="47"/>
      <c r="AB69" s="47">
        <f>Y69-AA68</f>
        <v>21.297632217407227</v>
      </c>
      <c r="AC69" s="49">
        <f t="shared" si="2"/>
        <v>3.0254226260715065</v>
      </c>
      <c r="AD69" s="47">
        <f t="shared" si="25"/>
        <v>0.12281659140138274</v>
      </c>
      <c r="AE69" s="48"/>
      <c r="AF69" s="8"/>
      <c r="AH69" s="44"/>
      <c r="AI69" s="50"/>
      <c r="AJ69" s="46">
        <v>32.957695007324219</v>
      </c>
      <c r="AK69" s="46">
        <v>14.82752799987793</v>
      </c>
      <c r="AL69" s="47"/>
      <c r="AM69" s="47">
        <f>AJ69-AL68</f>
        <v>18.284563064575195</v>
      </c>
      <c r="AN69" s="49">
        <f t="shared" si="3"/>
        <v>1.1036018795437279</v>
      </c>
      <c r="AO69" s="47">
        <f t="shared" si="14"/>
        <v>0.46535322818324865</v>
      </c>
      <c r="AP69" s="48"/>
      <c r="AQ69" s="8"/>
      <c r="AS69" s="44"/>
      <c r="AT69" s="50"/>
      <c r="AU69" s="46">
        <v>26.593170166015625</v>
      </c>
      <c r="AV69" s="46">
        <v>14.82752799987793</v>
      </c>
      <c r="AW69" s="47"/>
      <c r="AX69" s="47">
        <f>AU69-AW68</f>
        <v>11.920038223266602</v>
      </c>
      <c r="AY69" s="49">
        <f t="shared" si="4"/>
        <v>0.51701206631130603</v>
      </c>
      <c r="AZ69" s="47">
        <f t="shared" si="17"/>
        <v>0.6988176411792576</v>
      </c>
      <c r="BA69" s="48"/>
      <c r="BB69" s="8"/>
      <c r="BD69" s="44"/>
      <c r="BE69" s="50"/>
      <c r="BF69" s="46">
        <v>32.847579956054688</v>
      </c>
      <c r="BG69" s="46">
        <v>14.82752799987793</v>
      </c>
      <c r="BH69" s="47"/>
      <c r="BI69" s="47">
        <f>BF69-BH68</f>
        <v>18.174448013305664</v>
      </c>
      <c r="BJ69" s="49">
        <f t="shared" si="5"/>
        <v>1.151324166191948</v>
      </c>
      <c r="BK69" s="47">
        <f t="shared" si="22"/>
        <v>0.45021181826664142</v>
      </c>
      <c r="BL69" s="48"/>
      <c r="BM69" s="8"/>
    </row>
    <row r="70" spans="1:66" x14ac:dyDescent="0.2">
      <c r="A70" s="44"/>
      <c r="B70" s="51"/>
      <c r="C70" s="46">
        <v>28.726486206054688</v>
      </c>
      <c r="D70" s="46">
        <v>14.283050537109375</v>
      </c>
      <c r="E70" s="52"/>
      <c r="F70" s="52">
        <f>C70-E68</f>
        <v>14.053354263305664</v>
      </c>
      <c r="G70" s="47">
        <f t="shared" si="23"/>
        <v>-1.1705546606154673</v>
      </c>
      <c r="H70" s="52">
        <f t="shared" si="24"/>
        <v>2.2509822189087201</v>
      </c>
      <c r="I70" s="53"/>
      <c r="J70" s="8"/>
      <c r="L70" s="44"/>
      <c r="M70" s="51"/>
      <c r="N70" s="46">
        <v>29.631498336791992</v>
      </c>
      <c r="O70" s="46">
        <v>14.283050537109375</v>
      </c>
      <c r="P70" s="52"/>
      <c r="Q70" s="52">
        <f>N70-P68</f>
        <v>14.958366394042969</v>
      </c>
      <c r="R70" s="49">
        <f t="shared" si="0"/>
        <v>-0.943188773261177</v>
      </c>
      <c r="S70" s="52">
        <f t="shared" si="16"/>
        <v>1.9227734307103355</v>
      </c>
      <c r="T70" s="53"/>
      <c r="U70" s="8"/>
      <c r="W70" s="44"/>
      <c r="X70" s="51"/>
      <c r="Y70" s="46">
        <v>35.816001892089844</v>
      </c>
      <c r="Z70" s="46">
        <v>14.283050537109375</v>
      </c>
      <c r="AA70" s="52"/>
      <c r="AB70" s="52">
        <f>Y70-AA68</f>
        <v>21.14286994934082</v>
      </c>
      <c r="AC70" s="49">
        <f t="shared" si="2"/>
        <v>2.8706603580051002</v>
      </c>
      <c r="AD70" s="52">
        <f t="shared" si="25"/>
        <v>0.13672411624702877</v>
      </c>
      <c r="AE70" s="53"/>
      <c r="AF70" s="8"/>
      <c r="AH70" s="44"/>
      <c r="AI70" s="51"/>
      <c r="AJ70" s="46">
        <v>32.601047515869141</v>
      </c>
      <c r="AK70" s="46">
        <v>14.283050537109375</v>
      </c>
      <c r="AL70" s="52"/>
      <c r="AM70" s="52">
        <f>AJ70-AL68</f>
        <v>17.927915573120117</v>
      </c>
      <c r="AN70" s="49">
        <f t="shared" si="3"/>
        <v>0.74695438808864978</v>
      </c>
      <c r="AO70" s="52">
        <f t="shared" si="14"/>
        <v>0.59586012556457102</v>
      </c>
      <c r="AP70" s="53"/>
      <c r="AQ70" s="8"/>
      <c r="AS70" s="44"/>
      <c r="AT70" s="51"/>
      <c r="AU70" s="46">
        <v>26.95610237121582</v>
      </c>
      <c r="AV70" s="46">
        <v>14.283050537109375</v>
      </c>
      <c r="AW70" s="52"/>
      <c r="AX70" s="52">
        <f>AU70-AW68</f>
        <v>12.282970428466797</v>
      </c>
      <c r="AY70" s="49">
        <f t="shared" si="4"/>
        <v>0.87994427151150134</v>
      </c>
      <c r="AZ70" s="52">
        <f t="shared" si="17"/>
        <v>0.54338842088983286</v>
      </c>
      <c r="BA70" s="53"/>
      <c r="BB70" s="8"/>
      <c r="BD70" s="44"/>
      <c r="BE70" s="51"/>
      <c r="BF70" s="46">
        <v>33.470462799072266</v>
      </c>
      <c r="BG70" s="46">
        <v>14.283050537109375</v>
      </c>
      <c r="BH70" s="52"/>
      <c r="BI70" s="52">
        <f>BF70-BH68</f>
        <v>18.797330856323242</v>
      </c>
      <c r="BJ70" s="49">
        <f t="shared" si="5"/>
        <v>1.7742070092095261</v>
      </c>
      <c r="BK70" s="52">
        <f t="shared" si="22"/>
        <v>0.29235496361808255</v>
      </c>
      <c r="BL70" s="53"/>
      <c r="BM70" s="8"/>
    </row>
    <row r="71" spans="1:66" x14ac:dyDescent="0.2">
      <c r="A71" s="44">
        <v>24</v>
      </c>
      <c r="B71" s="45" t="s">
        <v>51</v>
      </c>
      <c r="C71" s="46">
        <v>30.468654632568359</v>
      </c>
      <c r="D71" s="46">
        <v>15.963730812072754</v>
      </c>
      <c r="E71" s="47">
        <f>AVERAGE(D71:D73)</f>
        <v>15.711732546488443</v>
      </c>
      <c r="F71" s="47">
        <f>C71-E71</f>
        <v>14.756922086079916</v>
      </c>
      <c r="G71" s="47">
        <f t="shared" si="23"/>
        <v>-0.46698683784121542</v>
      </c>
      <c r="H71" s="47">
        <f t="shared" si="24"/>
        <v>1.3822195960487009</v>
      </c>
      <c r="I71" s="48">
        <f>AVERAGE(H71:H73)</f>
        <v>1.4922641465796966</v>
      </c>
      <c r="L71" s="44">
        <v>24</v>
      </c>
      <c r="M71" s="45" t="s">
        <v>51</v>
      </c>
      <c r="N71" s="46">
        <v>31.635477066040039</v>
      </c>
      <c r="O71" s="46">
        <v>15.963730812072754</v>
      </c>
      <c r="P71" s="47">
        <f>AVERAGE(O71:O73)</f>
        <v>15.711732546488443</v>
      </c>
      <c r="Q71" s="47">
        <f>N71-P71</f>
        <v>15.923744519551596</v>
      </c>
      <c r="R71" s="49">
        <f t="shared" si="0"/>
        <v>2.2189352247449889E-2</v>
      </c>
      <c r="S71" s="47">
        <f t="shared" si="16"/>
        <v>0.98473718866540638</v>
      </c>
      <c r="T71" s="48">
        <f>AVERAGE(S71:S73)</f>
        <v>1.0915528184557275</v>
      </c>
      <c r="W71" s="44">
        <v>24</v>
      </c>
      <c r="X71" s="45" t="s">
        <v>51</v>
      </c>
      <c r="Y71" s="46">
        <v>36.55389404296875</v>
      </c>
      <c r="Z71" s="46">
        <v>15.963730812072754</v>
      </c>
      <c r="AA71" s="47">
        <f>AVERAGE(Z71:Z73)</f>
        <v>15.711732546488443</v>
      </c>
      <c r="AB71" s="47">
        <f>Y71-AA71</f>
        <v>20.842161496480308</v>
      </c>
      <c r="AC71" s="49">
        <f t="shared" si="2"/>
        <v>2.5699519051445883</v>
      </c>
      <c r="AD71" s="47">
        <f t="shared" si="25"/>
        <v>0.16840981126108925</v>
      </c>
      <c r="AE71" s="48">
        <f>AVERAGE(AD71:AD73)</f>
        <v>0.22831778762668734</v>
      </c>
      <c r="AH71" s="44">
        <v>24</v>
      </c>
      <c r="AI71" s="45" t="s">
        <v>51</v>
      </c>
      <c r="AJ71" s="46">
        <v>33.231288909912109</v>
      </c>
      <c r="AK71" s="46">
        <v>15.963730812072754</v>
      </c>
      <c r="AL71" s="47">
        <f>AVERAGE(AK71:AK73)</f>
        <v>15.711732546488443</v>
      </c>
      <c r="AM71" s="47">
        <f>AJ71-AL71</f>
        <v>17.519556363423668</v>
      </c>
      <c r="AN71" s="49">
        <f t="shared" si="3"/>
        <v>0.33859517839220032</v>
      </c>
      <c r="AO71" s="47">
        <f t="shared" si="14"/>
        <v>0.79081098779310455</v>
      </c>
      <c r="AP71" s="48">
        <f>AVERAGE(AO71:AO73)</f>
        <v>0.80506739071206279</v>
      </c>
      <c r="AS71" s="44">
        <v>24</v>
      </c>
      <c r="AT71" s="45" t="s">
        <v>51</v>
      </c>
      <c r="AU71" s="46">
        <v>26.933656692504883</v>
      </c>
      <c r="AV71" s="46">
        <v>15.963730812072754</v>
      </c>
      <c r="AW71" s="47">
        <f>AVERAGE(AV71:AV73)</f>
        <v>15.711732546488443</v>
      </c>
      <c r="AX71" s="47">
        <f>AU71-AW71</f>
        <v>11.221924146016439</v>
      </c>
      <c r="AY71" s="49">
        <f t="shared" si="4"/>
        <v>-0.18110201093885614</v>
      </c>
      <c r="AZ71" s="47">
        <f t="shared" si="17"/>
        <v>1.1337495757834759</v>
      </c>
      <c r="BA71" s="48">
        <f>AVERAGE(AZ71:AZ73)</f>
        <v>1.0851911397626948</v>
      </c>
      <c r="BD71" s="44">
        <v>24</v>
      </c>
      <c r="BE71" s="45" t="s">
        <v>51</v>
      </c>
      <c r="BF71" s="46">
        <v>31.650249481201172</v>
      </c>
      <c r="BG71" s="46">
        <v>15.963730812072754</v>
      </c>
      <c r="BH71" s="47">
        <f>AVERAGE(BG71:BG73)</f>
        <v>15.711732546488443</v>
      </c>
      <c r="BI71" s="47">
        <f>BF71-BH71</f>
        <v>15.938516934712728</v>
      </c>
      <c r="BJ71" s="49">
        <f t="shared" si="5"/>
        <v>-1.0846069124009876</v>
      </c>
      <c r="BK71" s="47">
        <f t="shared" si="22"/>
        <v>2.120797555469546</v>
      </c>
      <c r="BL71" s="48">
        <f>AVERAGE(BK71:BK73)</f>
        <v>1.6490876944827895</v>
      </c>
    </row>
    <row r="72" spans="1:66" x14ac:dyDescent="0.2">
      <c r="A72" s="44"/>
      <c r="B72" s="50"/>
      <c r="C72" s="46">
        <v>30.554527282714844</v>
      </c>
      <c r="D72" s="46">
        <v>15.781231880187988</v>
      </c>
      <c r="E72" s="47"/>
      <c r="F72" s="47">
        <f>C72-E71</f>
        <v>14.8427947362264</v>
      </c>
      <c r="G72" s="47">
        <f t="shared" si="23"/>
        <v>-0.38111418769473104</v>
      </c>
      <c r="H72" s="47">
        <f t="shared" si="24"/>
        <v>1.3023472648154624</v>
      </c>
      <c r="I72" s="48"/>
      <c r="L72" s="44"/>
      <c r="M72" s="50"/>
      <c r="N72" s="46">
        <v>31.535415649414062</v>
      </c>
      <c r="O72" s="46">
        <v>15.781231880187988</v>
      </c>
      <c r="P72" s="47"/>
      <c r="Q72" s="47">
        <f>N72-P71</f>
        <v>15.823683102925619</v>
      </c>
      <c r="R72" s="49">
        <f t="shared" ref="R72:R100" si="26">Q72-AVERAGE($Q$50:$Q$58)</f>
        <v>-7.7872064378526673E-2</v>
      </c>
      <c r="S72" s="47">
        <f t="shared" si="16"/>
        <v>1.0554601171683375</v>
      </c>
      <c r="T72" s="48"/>
      <c r="W72" s="44"/>
      <c r="X72" s="50"/>
      <c r="Y72" s="46">
        <v>35.919300079345703</v>
      </c>
      <c r="Z72" s="46">
        <v>15.781231880187988</v>
      </c>
      <c r="AA72" s="47"/>
      <c r="AB72" s="47">
        <f>Y72-AA71</f>
        <v>20.207567532857261</v>
      </c>
      <c r="AC72" s="49">
        <f t="shared" ref="AC72:AC100" si="27">AB72-AVERAGE($AB$50:$AB$58)</f>
        <v>1.9353579415215414</v>
      </c>
      <c r="AD72" s="47">
        <f t="shared" si="25"/>
        <v>0.26145635796821809</v>
      </c>
      <c r="AE72" s="48"/>
      <c r="AH72" s="44"/>
      <c r="AI72" s="50"/>
      <c r="AJ72" s="46">
        <v>33.386299133300781</v>
      </c>
      <c r="AK72" s="46">
        <v>15.781231880187988</v>
      </c>
      <c r="AL72" s="47"/>
      <c r="AM72" s="47">
        <f>AJ72-AL71</f>
        <v>17.67456658681234</v>
      </c>
      <c r="AN72" s="49">
        <f t="shared" ref="AN72:AN100" si="28">AM72-AVERAGE($AM$50:$AM$58)</f>
        <v>0.4936054017808722</v>
      </c>
      <c r="AO72" s="47">
        <f t="shared" si="14"/>
        <v>0.71024791591241243</v>
      </c>
      <c r="AP72" s="48"/>
      <c r="AS72" s="44"/>
      <c r="AT72" s="50"/>
      <c r="AU72" s="46">
        <v>27.187597274780273</v>
      </c>
      <c r="AV72" s="46">
        <v>15.781231880187988</v>
      </c>
      <c r="AW72" s="47"/>
      <c r="AX72" s="47">
        <f>AU72-AW71</f>
        <v>11.47586472829183</v>
      </c>
      <c r="AY72" s="49">
        <f t="shared" ref="AY72:AY100" si="29">AX72-AVERAGE($AX$50:$AX$58)</f>
        <v>7.2838571336534486E-2</v>
      </c>
      <c r="AZ72" s="47">
        <f t="shared" si="17"/>
        <v>0.95076548006242634</v>
      </c>
      <c r="BA72" s="48"/>
      <c r="BD72" s="44"/>
      <c r="BE72" s="50"/>
      <c r="BF72" s="46"/>
      <c r="BG72" s="46">
        <v>15.781231880187988</v>
      </c>
      <c r="BH72" s="47"/>
      <c r="BI72" s="47"/>
      <c r="BJ72" s="49"/>
      <c r="BK72" s="47"/>
      <c r="BL72" s="48"/>
    </row>
    <row r="73" spans="1:66" x14ac:dyDescent="0.2">
      <c r="A73" s="44"/>
      <c r="B73" s="51"/>
      <c r="C73" s="46">
        <v>30.093889236450195</v>
      </c>
      <c r="D73" s="46">
        <v>15.39023494720459</v>
      </c>
      <c r="E73" s="52"/>
      <c r="F73" s="52">
        <f>C73-E71</f>
        <v>14.382156689961752</v>
      </c>
      <c r="G73" s="47">
        <f t="shared" si="23"/>
        <v>-0.84175223395937948</v>
      </c>
      <c r="H73" s="52">
        <f t="shared" si="24"/>
        <v>1.7922255788749266</v>
      </c>
      <c r="I73" s="53"/>
      <c r="L73" s="44"/>
      <c r="M73" s="51"/>
      <c r="N73" s="46">
        <v>31.309406280517578</v>
      </c>
      <c r="O73" s="46">
        <v>15.39023494720459</v>
      </c>
      <c r="P73" s="52"/>
      <c r="Q73" s="52">
        <f>N73-P71</f>
        <v>15.597673734029135</v>
      </c>
      <c r="R73" s="49">
        <f t="shared" si="26"/>
        <v>-0.30388143327501105</v>
      </c>
      <c r="S73" s="52">
        <f t="shared" si="16"/>
        <v>1.2344611495334388</v>
      </c>
      <c r="T73" s="53"/>
      <c r="W73" s="44"/>
      <c r="X73" s="51"/>
      <c r="Y73" s="46">
        <v>35.954879760742188</v>
      </c>
      <c r="Z73" s="46">
        <v>15.39023494720459</v>
      </c>
      <c r="AA73" s="52"/>
      <c r="AB73" s="52">
        <f>Y73-AA71</f>
        <v>20.243147214253746</v>
      </c>
      <c r="AC73" s="49">
        <f t="shared" si="27"/>
        <v>1.9709376229180258</v>
      </c>
      <c r="AD73" s="52">
        <f t="shared" si="25"/>
        <v>0.25508719365075472</v>
      </c>
      <c r="AE73" s="53"/>
      <c r="AH73" s="44"/>
      <c r="AI73" s="51"/>
      <c r="AJ73" s="46">
        <v>33.022201538085938</v>
      </c>
      <c r="AK73" s="46">
        <v>15.39023494720459</v>
      </c>
      <c r="AL73" s="52"/>
      <c r="AM73" s="52">
        <f>AJ73-AL71</f>
        <v>17.310468991597496</v>
      </c>
      <c r="AN73" s="49">
        <f t="shared" si="28"/>
        <v>0.12950780656602845</v>
      </c>
      <c r="AO73" s="52">
        <f t="shared" si="14"/>
        <v>0.91414326843067106</v>
      </c>
      <c r="AP73" s="53"/>
      <c r="AS73" s="44"/>
      <c r="AT73" s="51"/>
      <c r="AU73" s="46">
        <v>26.886945724487305</v>
      </c>
      <c r="AV73" s="46">
        <v>15.39023494720459</v>
      </c>
      <c r="AW73" s="52"/>
      <c r="AX73" s="52">
        <f>AU73-AW71</f>
        <v>11.175213177998861</v>
      </c>
      <c r="AY73" s="49">
        <f t="shared" si="29"/>
        <v>-0.22781297895643426</v>
      </c>
      <c r="AZ73" s="52">
        <f t="shared" si="17"/>
        <v>1.1710583634421818</v>
      </c>
      <c r="BA73" s="53"/>
      <c r="BD73" s="44"/>
      <c r="BE73" s="51"/>
      <c r="BF73" s="46">
        <v>32.499279022216797</v>
      </c>
      <c r="BG73" s="46">
        <v>15.39023494720459</v>
      </c>
      <c r="BH73" s="52"/>
      <c r="BI73" s="52">
        <f>BF73-BH71</f>
        <v>16.787546475728355</v>
      </c>
      <c r="BJ73" s="49">
        <f t="shared" ref="BJ73:BJ100" si="30">BI73-AVERAGE($BI$50:$BI$58)</f>
        <v>-0.23557737138536083</v>
      </c>
      <c r="BK73" s="52">
        <f t="shared" si="22"/>
        <v>1.177377833496033</v>
      </c>
      <c r="BL73" s="53"/>
    </row>
    <row r="74" spans="1:66" x14ac:dyDescent="0.2">
      <c r="A74" s="37">
        <f>A71+1</f>
        <v>25</v>
      </c>
      <c r="B74" s="25" t="s">
        <v>52</v>
      </c>
      <c r="C74" s="38">
        <v>26.189817428588867</v>
      </c>
      <c r="D74" s="38">
        <v>14.647972106933594</v>
      </c>
      <c r="E74" s="39">
        <f>AVERAGE(D74:D76)</f>
        <v>14.367170651753744</v>
      </c>
      <c r="F74" s="39">
        <f>C74-E74</f>
        <v>11.822646776835123</v>
      </c>
      <c r="G74" s="39">
        <f t="shared" si="23"/>
        <v>-3.4012621470860083</v>
      </c>
      <c r="H74" s="39">
        <f t="shared" si="24"/>
        <v>10.565302337964436</v>
      </c>
      <c r="I74" s="40">
        <f>AVERAGE(H74:H76)</f>
        <v>10.149106223967022</v>
      </c>
      <c r="J74" s="5">
        <f>AVERAGE(I74:I82)</f>
        <v>6.9918636343760125</v>
      </c>
      <c r="K74" s="8" t="s">
        <v>53</v>
      </c>
      <c r="L74" s="37">
        <f>L71+1</f>
        <v>25</v>
      </c>
      <c r="M74" s="25" t="s">
        <v>52</v>
      </c>
      <c r="N74" s="38">
        <v>27.011999130249023</v>
      </c>
      <c r="O74" s="38">
        <v>14.647972106933594</v>
      </c>
      <c r="P74" s="39">
        <f>AVERAGE(O74:O76)</f>
        <v>14.367170651753744</v>
      </c>
      <c r="Q74" s="39">
        <f>N74-P74</f>
        <v>12.644828478495279</v>
      </c>
      <c r="R74" s="27">
        <f t="shared" si="26"/>
        <v>-3.2567266888088664</v>
      </c>
      <c r="S74" s="39">
        <f t="shared" si="16"/>
        <v>9.5581187306552611</v>
      </c>
      <c r="T74" s="40">
        <f>AVERAGE(S74:S76)</f>
        <v>8.9393448359350245</v>
      </c>
      <c r="U74" s="5">
        <f>AVERAGE(T74:T82)</f>
        <v>7.5700465796366148</v>
      </c>
      <c r="V74" s="8" t="s">
        <v>53</v>
      </c>
      <c r="W74" s="37">
        <f>W71+1</f>
        <v>25</v>
      </c>
      <c r="X74" s="25" t="s">
        <v>52</v>
      </c>
      <c r="Y74" s="38">
        <v>34.696834564208984</v>
      </c>
      <c r="Z74" s="38">
        <v>14.647972106933594</v>
      </c>
      <c r="AA74" s="39">
        <f>AVERAGE(Z74:Z76)</f>
        <v>14.367170651753744</v>
      </c>
      <c r="AB74" s="39">
        <f>Y74-AA74</f>
        <v>20.329663912455239</v>
      </c>
      <c r="AC74" s="27">
        <f t="shared" si="27"/>
        <v>2.0574543211195184</v>
      </c>
      <c r="AD74" s="39">
        <f t="shared" si="25"/>
        <v>0.24023956600495616</v>
      </c>
      <c r="AE74" s="40">
        <f>AVERAGE(AD74:AD76)</f>
        <v>0.31698219494441582</v>
      </c>
      <c r="AF74" s="5">
        <f>AVERAGE(AE74:AE82)</f>
        <v>0.65983587615842143</v>
      </c>
      <c r="AG74" s="8" t="s">
        <v>53</v>
      </c>
      <c r="AH74" s="37">
        <f>AH71+1</f>
        <v>25</v>
      </c>
      <c r="AI74" s="25" t="s">
        <v>52</v>
      </c>
      <c r="AJ74" s="38">
        <v>32.059261322021484</v>
      </c>
      <c r="AK74" s="38">
        <v>14.647972106933594</v>
      </c>
      <c r="AL74" s="39">
        <f>AVERAGE(AK74:AK76)</f>
        <v>14.367170651753744</v>
      </c>
      <c r="AM74" s="39">
        <f>AJ74-AL74</f>
        <v>17.692090670267739</v>
      </c>
      <c r="AN74" s="27">
        <f t="shared" si="28"/>
        <v>0.51112948523627111</v>
      </c>
      <c r="AO74" s="39">
        <f t="shared" si="14"/>
        <v>0.70167288341960654</v>
      </c>
      <c r="AP74" s="40">
        <f>AVERAGE(AO74:AO76)</f>
        <v>0.68101048076172788</v>
      </c>
      <c r="AQ74" s="5">
        <f>AVERAGE(AP74:AP82)</f>
        <v>0.82252271548015143</v>
      </c>
      <c r="AR74" s="8" t="s">
        <v>53</v>
      </c>
      <c r="AS74" s="37">
        <f>AS71+1</f>
        <v>25</v>
      </c>
      <c r="AT74" s="25" t="s">
        <v>52</v>
      </c>
      <c r="AU74" s="38">
        <v>26.661638259887695</v>
      </c>
      <c r="AV74" s="38">
        <v>14.647972106933594</v>
      </c>
      <c r="AW74" s="39">
        <f>AVERAGE(AV74:AV76)</f>
        <v>14.367170651753744</v>
      </c>
      <c r="AX74" s="39">
        <f>AU74-AW74</f>
        <v>12.294467608133951</v>
      </c>
      <c r="AY74" s="27">
        <f t="shared" si="29"/>
        <v>0.8914414511786557</v>
      </c>
      <c r="AZ74" s="39">
        <f t="shared" si="17"/>
        <v>0.5390752386305806</v>
      </c>
      <c r="BA74" s="40">
        <f>AVERAGE(AZ74:AZ76)</f>
        <v>0.56489553881432064</v>
      </c>
      <c r="BB74" s="5">
        <f>AVERAGE(BA74:BA82)</f>
        <v>0.64642059491653125</v>
      </c>
      <c r="BC74" s="8" t="s">
        <v>53</v>
      </c>
      <c r="BD74" s="37">
        <f>BD71+1</f>
        <v>25</v>
      </c>
      <c r="BE74" s="25" t="s">
        <v>52</v>
      </c>
      <c r="BF74" s="38">
        <v>30.92054557800293</v>
      </c>
      <c r="BG74" s="38">
        <v>14.647972106933594</v>
      </c>
      <c r="BH74" s="39">
        <f>AVERAGE(BG74:BG76)</f>
        <v>14.367170651753744</v>
      </c>
      <c r="BI74" s="39">
        <f>BF74-BH74</f>
        <v>16.553374926249184</v>
      </c>
      <c r="BJ74" s="27">
        <f t="shared" si="30"/>
        <v>-0.46974892086453224</v>
      </c>
      <c r="BK74" s="39">
        <f t="shared" si="22"/>
        <v>1.3848684318437585</v>
      </c>
      <c r="BL74" s="40">
        <f>AVERAGE(BK74:BK76)</f>
        <v>0.975302716051064</v>
      </c>
      <c r="BM74" s="5">
        <f>AVERAGE(BL74:BL82)</f>
        <v>0.95178665878507474</v>
      </c>
      <c r="BN74" s="8" t="s">
        <v>53</v>
      </c>
    </row>
    <row r="75" spans="1:66" x14ac:dyDescent="0.2">
      <c r="A75" s="37"/>
      <c r="B75" s="56" t="s">
        <v>23</v>
      </c>
      <c r="C75" s="38">
        <v>26.395633697509766</v>
      </c>
      <c r="D75" s="38">
        <v>14.738724708557129</v>
      </c>
      <c r="E75" s="39"/>
      <c r="F75" s="39">
        <f>C75-E74</f>
        <v>12.028463045756022</v>
      </c>
      <c r="G75" s="39">
        <f t="shared" si="23"/>
        <v>-3.1954458781651098</v>
      </c>
      <c r="H75" s="39">
        <f t="shared" si="24"/>
        <v>9.1606240224021196</v>
      </c>
      <c r="I75" s="40"/>
      <c r="L75" s="37"/>
      <c r="M75" s="56" t="s">
        <v>23</v>
      </c>
      <c r="N75" s="38">
        <v>27.179557800292969</v>
      </c>
      <c r="O75" s="38">
        <v>14.738724708557129</v>
      </c>
      <c r="P75" s="39"/>
      <c r="Q75" s="39">
        <f>N75-P74</f>
        <v>12.812387148539225</v>
      </c>
      <c r="R75" s="27">
        <f t="shared" si="26"/>
        <v>-3.0891680187649211</v>
      </c>
      <c r="S75" s="39">
        <f t="shared" si="16"/>
        <v>8.5100524208898136</v>
      </c>
      <c r="T75" s="40"/>
      <c r="W75" s="37"/>
      <c r="X75" s="56" t="s">
        <v>23</v>
      </c>
      <c r="Y75" s="38">
        <v>34.54962158203125</v>
      </c>
      <c r="Z75" s="38">
        <v>14.738724708557129</v>
      </c>
      <c r="AA75" s="39"/>
      <c r="AB75" s="39">
        <f>Y75-AA74</f>
        <v>20.182450930277504</v>
      </c>
      <c r="AC75" s="27">
        <f t="shared" si="27"/>
        <v>1.9102413389417841</v>
      </c>
      <c r="AD75" s="39">
        <f t="shared" si="25"/>
        <v>0.26604803646864178</v>
      </c>
      <c r="AE75" s="40"/>
      <c r="AH75" s="37"/>
      <c r="AI75" s="56" t="s">
        <v>23</v>
      </c>
      <c r="AJ75" s="38">
        <v>32.118595123291016</v>
      </c>
      <c r="AK75" s="38">
        <v>14.738724708557129</v>
      </c>
      <c r="AL75" s="39"/>
      <c r="AM75" s="39">
        <f>AJ75-AL74</f>
        <v>17.75142447153727</v>
      </c>
      <c r="AN75" s="27">
        <f t="shared" si="28"/>
        <v>0.57046328650580236</v>
      </c>
      <c r="AO75" s="39">
        <f t="shared" si="14"/>
        <v>0.67340050747490654</v>
      </c>
      <c r="AP75" s="40"/>
      <c r="AS75" s="37"/>
      <c r="AT75" s="56" t="s">
        <v>23</v>
      </c>
      <c r="AU75" s="38">
        <v>26.659305572509766</v>
      </c>
      <c r="AV75" s="38">
        <v>14.738724708557129</v>
      </c>
      <c r="AW75" s="39"/>
      <c r="AX75" s="39">
        <f>AU75-AW74</f>
        <v>12.292134920756022</v>
      </c>
      <c r="AY75" s="27">
        <f t="shared" si="29"/>
        <v>0.88910876380072601</v>
      </c>
      <c r="AZ75" s="39">
        <f t="shared" si="17"/>
        <v>0.53994757210071398</v>
      </c>
      <c r="BA75" s="40"/>
      <c r="BD75" s="37"/>
      <c r="BE75" s="56" t="s">
        <v>23</v>
      </c>
      <c r="BF75" s="38">
        <v>31.684118270874023</v>
      </c>
      <c r="BG75" s="38">
        <v>14.738724708557129</v>
      </c>
      <c r="BH75" s="39"/>
      <c r="BI75" s="39">
        <f>BF75-BH74</f>
        <v>17.316947619120278</v>
      </c>
      <c r="BJ75" s="27">
        <f t="shared" si="30"/>
        <v>0.29382377200656151</v>
      </c>
      <c r="BK75" s="39">
        <f t="shared" si="22"/>
        <v>0.81573713112388802</v>
      </c>
      <c r="BL75" s="40"/>
    </row>
    <row r="76" spans="1:66" x14ac:dyDescent="0.2">
      <c r="A76" s="37"/>
      <c r="B76" s="33"/>
      <c r="C76" s="38">
        <v>26.168659210205078</v>
      </c>
      <c r="D76" s="38">
        <v>13.714815139770508</v>
      </c>
      <c r="E76" s="42"/>
      <c r="F76" s="42">
        <f>C76-E74</f>
        <v>11.801488558451334</v>
      </c>
      <c r="G76" s="39">
        <f t="shared" si="23"/>
        <v>-3.4224203654697973</v>
      </c>
      <c r="H76" s="42">
        <f t="shared" si="24"/>
        <v>10.72139231153451</v>
      </c>
      <c r="I76" s="43"/>
      <c r="L76" s="37"/>
      <c r="M76" s="33"/>
      <c r="N76" s="38">
        <v>27.13946533203125</v>
      </c>
      <c r="O76" s="38">
        <v>13.714815139770508</v>
      </c>
      <c r="P76" s="42"/>
      <c r="Q76" s="42">
        <f>N76-P74</f>
        <v>12.772294680277506</v>
      </c>
      <c r="R76" s="27">
        <f t="shared" si="26"/>
        <v>-3.1292604870266398</v>
      </c>
      <c r="S76" s="42">
        <f t="shared" si="16"/>
        <v>8.7498633562599988</v>
      </c>
      <c r="T76" s="43"/>
      <c r="W76" s="37"/>
      <c r="X76" s="33"/>
      <c r="Y76" s="38">
        <v>33.808609008789062</v>
      </c>
      <c r="Z76" s="38">
        <v>13.714815139770508</v>
      </c>
      <c r="AA76" s="42"/>
      <c r="AB76" s="42">
        <f>Y76-AA74</f>
        <v>19.441438357035317</v>
      </c>
      <c r="AC76" s="27">
        <f t="shared" si="27"/>
        <v>1.1692287656995966</v>
      </c>
      <c r="AD76" s="42">
        <f t="shared" si="25"/>
        <v>0.44465898235964957</v>
      </c>
      <c r="AE76" s="43"/>
      <c r="AH76" s="37"/>
      <c r="AI76" s="33"/>
      <c r="AJ76" s="38">
        <v>32.130302429199219</v>
      </c>
      <c r="AK76" s="38">
        <v>13.714815139770508</v>
      </c>
      <c r="AL76" s="42"/>
      <c r="AM76" s="42">
        <f>AJ76-AL74</f>
        <v>17.763131777445473</v>
      </c>
      <c r="AN76" s="27">
        <f t="shared" si="28"/>
        <v>0.58217059241400548</v>
      </c>
      <c r="AO76" s="42">
        <f t="shared" si="14"/>
        <v>0.66795805139067055</v>
      </c>
      <c r="AP76" s="43"/>
      <c r="AS76" s="37"/>
      <c r="AT76" s="33"/>
      <c r="AU76" s="38">
        <v>26.469982147216797</v>
      </c>
      <c r="AV76" s="38">
        <v>13.714815139770508</v>
      </c>
      <c r="AW76" s="42"/>
      <c r="AX76" s="42">
        <f>AU76-AW74</f>
        <v>12.102811495463053</v>
      </c>
      <c r="AY76" s="27">
        <f t="shared" si="29"/>
        <v>0.69978533850775726</v>
      </c>
      <c r="AZ76" s="42">
        <f t="shared" si="17"/>
        <v>0.61566380571166712</v>
      </c>
      <c r="BA76" s="43"/>
      <c r="BD76" s="37"/>
      <c r="BE76" s="33"/>
      <c r="BF76" s="38">
        <v>31.853639602661133</v>
      </c>
      <c r="BG76" s="38">
        <v>13.714815139770508</v>
      </c>
      <c r="BH76" s="42"/>
      <c r="BI76" s="42">
        <f>BF76-BH74</f>
        <v>17.486468950907387</v>
      </c>
      <c r="BJ76" s="27">
        <f t="shared" si="30"/>
        <v>0.46334510379367089</v>
      </c>
      <c r="BK76" s="42">
        <f t="shared" si="22"/>
        <v>0.72530258518554558</v>
      </c>
      <c r="BL76" s="43"/>
    </row>
    <row r="77" spans="1:66" x14ac:dyDescent="0.2">
      <c r="A77" s="37">
        <f>A74+1</f>
        <v>26</v>
      </c>
      <c r="B77" s="25" t="s">
        <v>54</v>
      </c>
      <c r="C77" s="38">
        <v>27.685869216918945</v>
      </c>
      <c r="D77" s="38">
        <v>14.433923721313477</v>
      </c>
      <c r="E77" s="39">
        <f>AVERAGE(D77:D79)</f>
        <v>14.515928268432617</v>
      </c>
      <c r="F77" s="39">
        <f>C77-E77</f>
        <v>13.169940948486328</v>
      </c>
      <c r="G77" s="39">
        <f t="shared" si="23"/>
        <v>-2.0539679754348033</v>
      </c>
      <c r="H77" s="39">
        <f t="shared" si="24"/>
        <v>4.1524649058249867</v>
      </c>
      <c r="I77" s="40">
        <f>AVERAGE(H77:H79)</f>
        <v>4.2256595072715131</v>
      </c>
      <c r="J77" s="8"/>
      <c r="K77" s="5"/>
      <c r="L77" s="37">
        <f>L74+1</f>
        <v>26</v>
      </c>
      <c r="M77" s="25" t="s">
        <v>54</v>
      </c>
      <c r="N77" s="38">
        <v>28.196914672851562</v>
      </c>
      <c r="O77" s="38">
        <v>14.433923721313477</v>
      </c>
      <c r="P77" s="39">
        <f>AVERAGE(O77:O79)</f>
        <v>14.515928268432617</v>
      </c>
      <c r="Q77" s="39">
        <f>N77-P77</f>
        <v>13.680986404418945</v>
      </c>
      <c r="R77" s="27">
        <f t="shared" si="26"/>
        <v>-2.2205687628852004</v>
      </c>
      <c r="S77" s="39">
        <f t="shared" si="16"/>
        <v>4.660771429431712</v>
      </c>
      <c r="T77" s="40">
        <f>AVERAGE(S77:S79)</f>
        <v>5.2235476114573833</v>
      </c>
      <c r="U77" s="8"/>
      <c r="V77" s="5"/>
      <c r="W77" s="37">
        <f>W74+1</f>
        <v>26</v>
      </c>
      <c r="X77" s="25" t="s">
        <v>54</v>
      </c>
      <c r="Y77" s="38">
        <v>33.118312835693359</v>
      </c>
      <c r="Z77" s="38">
        <v>14.433923721313477</v>
      </c>
      <c r="AA77" s="39">
        <f>AVERAGE(Z77:Z79)</f>
        <v>14.515928268432617</v>
      </c>
      <c r="AB77" s="39">
        <f>Y77-AA77</f>
        <v>18.602384567260742</v>
      </c>
      <c r="AC77" s="27">
        <f t="shared" si="27"/>
        <v>0.3301749759250221</v>
      </c>
      <c r="AD77" s="39">
        <f t="shared" si="25"/>
        <v>0.79544000370392021</v>
      </c>
      <c r="AE77" s="40">
        <f>AVERAGE(AD77:AD79)</f>
        <v>0.86545742792393465</v>
      </c>
      <c r="AF77" s="8"/>
      <c r="AG77" s="5"/>
      <c r="AH77" s="37">
        <f>AH74+1</f>
        <v>26</v>
      </c>
      <c r="AI77" s="25" t="s">
        <v>54</v>
      </c>
      <c r="AJ77" s="38">
        <v>31.616374969482422</v>
      </c>
      <c r="AK77" s="38">
        <v>14.433923721313477</v>
      </c>
      <c r="AL77" s="39">
        <f>AVERAGE(AK77:AK79)</f>
        <v>14.515928268432617</v>
      </c>
      <c r="AM77" s="39">
        <f>AJ77-AL77</f>
        <v>17.100446701049805</v>
      </c>
      <c r="AN77" s="27">
        <f t="shared" si="28"/>
        <v>-8.0514483981662721E-2</v>
      </c>
      <c r="AO77" s="39">
        <f t="shared" si="14"/>
        <v>1.0573950542841548</v>
      </c>
      <c r="AP77" s="40">
        <f>AVERAGE(AO77:AO79)</f>
        <v>1.0518970158958079</v>
      </c>
      <c r="AQ77" s="8"/>
      <c r="AR77" s="5"/>
      <c r="AS77" s="37">
        <f>AS74+1</f>
        <v>26</v>
      </c>
      <c r="AT77" s="25" t="s">
        <v>54</v>
      </c>
      <c r="AU77" s="38">
        <v>26.358453750610352</v>
      </c>
      <c r="AV77" s="38">
        <v>14.433923721313477</v>
      </c>
      <c r="AW77" s="39">
        <f>AVERAGE(AV77:AV79)</f>
        <v>14.515928268432617</v>
      </c>
      <c r="AX77" s="39">
        <f>AU77-AW77</f>
        <v>11.842525482177734</v>
      </c>
      <c r="AY77" s="27">
        <f t="shared" si="29"/>
        <v>0.43949932522243884</v>
      </c>
      <c r="AZ77" s="39">
        <f t="shared" si="17"/>
        <v>0.73739046920063178</v>
      </c>
      <c r="BA77" s="40">
        <f>AVERAGE(AZ77:AZ79)</f>
        <v>0.69294247344725857</v>
      </c>
      <c r="BB77" s="8"/>
      <c r="BC77" s="5"/>
      <c r="BD77" s="37">
        <f>BD74+1</f>
        <v>26</v>
      </c>
      <c r="BE77" s="25" t="s">
        <v>54</v>
      </c>
      <c r="BF77" s="38"/>
      <c r="BG77" s="38">
        <v>14.433923721313477</v>
      </c>
      <c r="BH77" s="39">
        <f>AVERAGE(BG77:BG79)</f>
        <v>14.515928268432617</v>
      </c>
      <c r="BI77" s="39"/>
      <c r="BJ77" s="27"/>
      <c r="BK77" s="39"/>
      <c r="BL77" s="40">
        <f>AVERAGE(BK77:BK79)</f>
        <v>0.63518260804728643</v>
      </c>
      <c r="BM77" s="8"/>
      <c r="BN77" s="5"/>
    </row>
    <row r="78" spans="1:66" x14ac:dyDescent="0.2">
      <c r="A78" s="37"/>
      <c r="B78" s="41"/>
      <c r="C78" s="38">
        <v>27.764965057373047</v>
      </c>
      <c r="D78" s="38">
        <v>14.597932815551758</v>
      </c>
      <c r="E78" s="39"/>
      <c r="F78" s="39">
        <f>C78-E77</f>
        <v>13.24903678894043</v>
      </c>
      <c r="G78" s="39">
        <f t="shared" si="23"/>
        <v>-1.9748721349807017</v>
      </c>
      <c r="H78" s="39">
        <f t="shared" si="24"/>
        <v>3.9309339829022405</v>
      </c>
      <c r="I78" s="40"/>
      <c r="J78" s="8"/>
      <c r="L78" s="37"/>
      <c r="M78" s="41"/>
      <c r="N78" s="38">
        <v>27.962936401367188</v>
      </c>
      <c r="O78" s="38">
        <v>14.597932815551758</v>
      </c>
      <c r="P78" s="39"/>
      <c r="Q78" s="39">
        <f>N78-P77</f>
        <v>13.44700813293457</v>
      </c>
      <c r="R78" s="27">
        <f t="shared" si="26"/>
        <v>-2.4545470343695754</v>
      </c>
      <c r="S78" s="39">
        <f t="shared" si="16"/>
        <v>5.4814099412986463</v>
      </c>
      <c r="T78" s="40"/>
      <c r="U78" s="8"/>
      <c r="W78" s="37"/>
      <c r="X78" s="41"/>
      <c r="Y78" s="38">
        <v>33.255809783935547</v>
      </c>
      <c r="Z78" s="38">
        <v>14.597932815551758</v>
      </c>
      <c r="AA78" s="39"/>
      <c r="AB78" s="39">
        <f>Y78-AA77</f>
        <v>18.73988151550293</v>
      </c>
      <c r="AC78" s="27">
        <f t="shared" si="27"/>
        <v>0.4676719241672096</v>
      </c>
      <c r="AD78" s="39">
        <f t="shared" si="25"/>
        <v>0.72313057196761843</v>
      </c>
      <c r="AE78" s="40"/>
      <c r="AF78" s="8"/>
      <c r="AH78" s="37"/>
      <c r="AI78" s="41"/>
      <c r="AJ78" s="38">
        <v>31.939130783081055</v>
      </c>
      <c r="AK78" s="38">
        <v>14.597932815551758</v>
      </c>
      <c r="AL78" s="39"/>
      <c r="AM78" s="39">
        <f>AJ78-AL77</f>
        <v>17.423202514648438</v>
      </c>
      <c r="AN78" s="27">
        <f t="shared" si="28"/>
        <v>0.24224132961697009</v>
      </c>
      <c r="AO78" s="39">
        <f t="shared" si="14"/>
        <v>0.8454308544592638</v>
      </c>
      <c r="AP78" s="40"/>
      <c r="AQ78" s="8"/>
      <c r="AS78" s="37"/>
      <c r="AT78" s="41"/>
      <c r="AU78" s="38">
        <v>26.445833206176758</v>
      </c>
      <c r="AV78" s="38">
        <v>14.597932815551758</v>
      </c>
      <c r="AW78" s="39"/>
      <c r="AX78" s="39">
        <f>AU78-AW77</f>
        <v>11.929904937744141</v>
      </c>
      <c r="AY78" s="27">
        <f t="shared" si="29"/>
        <v>0.52687878078884509</v>
      </c>
      <c r="AZ78" s="39">
        <f t="shared" si="17"/>
        <v>0.69405467344330873</v>
      </c>
      <c r="BA78" s="40"/>
      <c r="BB78" s="8"/>
      <c r="BD78" s="37"/>
      <c r="BE78" s="41"/>
      <c r="BF78" s="38">
        <v>31.846149444580078</v>
      </c>
      <c r="BG78" s="38">
        <v>14.597932815551758</v>
      </c>
      <c r="BH78" s="39"/>
      <c r="BI78" s="39">
        <f>BF78-BH77</f>
        <v>17.330221176147461</v>
      </c>
      <c r="BJ78" s="27">
        <f t="shared" si="30"/>
        <v>0.30709732903374487</v>
      </c>
      <c r="BK78" s="39">
        <f t="shared" si="22"/>
        <v>0.80826633861507513</v>
      </c>
      <c r="BL78" s="40"/>
      <c r="BM78" s="8"/>
    </row>
    <row r="79" spans="1:66" x14ac:dyDescent="0.2">
      <c r="A79" s="37"/>
      <c r="B79" s="33"/>
      <c r="C79" s="38">
        <v>27.540218353271484</v>
      </c>
      <c r="D79" s="38"/>
      <c r="E79" s="42"/>
      <c r="F79" s="42">
        <f>C79-E77</f>
        <v>13.024290084838867</v>
      </c>
      <c r="G79" s="39">
        <f t="shared" si="23"/>
        <v>-2.1996188390822642</v>
      </c>
      <c r="H79" s="42">
        <f t="shared" si="24"/>
        <v>4.5935796330873133</v>
      </c>
      <c r="I79" s="43"/>
      <c r="J79" s="8"/>
      <c r="L79" s="37"/>
      <c r="M79" s="33"/>
      <c r="N79" s="38">
        <v>27.950605392456055</v>
      </c>
      <c r="O79" s="38"/>
      <c r="P79" s="42"/>
      <c r="Q79" s="42">
        <f>N79-P77</f>
        <v>13.434677124023438</v>
      </c>
      <c r="R79" s="27">
        <f t="shared" si="26"/>
        <v>-2.4668780432807083</v>
      </c>
      <c r="S79" s="42">
        <f t="shared" si="16"/>
        <v>5.5284614636417908</v>
      </c>
      <c r="T79" s="43"/>
      <c r="U79" s="8"/>
      <c r="W79" s="37"/>
      <c r="X79" s="33"/>
      <c r="Y79" s="38">
        <v>32.680046081542969</v>
      </c>
      <c r="Z79" s="38"/>
      <c r="AA79" s="42"/>
      <c r="AB79" s="42">
        <f>Y79-AA77</f>
        <v>18.164117813110352</v>
      </c>
      <c r="AC79" s="27">
        <f t="shared" si="27"/>
        <v>-0.10809177822536853</v>
      </c>
      <c r="AD79" s="42">
        <f t="shared" si="25"/>
        <v>1.0778017081002655</v>
      </c>
      <c r="AE79" s="43"/>
      <c r="AF79" s="8"/>
      <c r="AH79" s="37"/>
      <c r="AI79" s="33"/>
      <c r="AJ79" s="38">
        <v>31.371658325195312</v>
      </c>
      <c r="AK79" s="38"/>
      <c r="AL79" s="42"/>
      <c r="AM79" s="42">
        <f>AJ79-AL77</f>
        <v>16.855730056762695</v>
      </c>
      <c r="AN79" s="27">
        <f t="shared" si="28"/>
        <v>-0.3252311282687721</v>
      </c>
      <c r="AO79" s="42">
        <f t="shared" si="14"/>
        <v>1.2528651389440046</v>
      </c>
      <c r="AP79" s="43"/>
      <c r="AQ79" s="8"/>
      <c r="AS79" s="37"/>
      <c r="AT79" s="33"/>
      <c r="AU79" s="38">
        <v>26.5462646484375</v>
      </c>
      <c r="AV79" s="38"/>
      <c r="AW79" s="42"/>
      <c r="AX79" s="42">
        <f>AU79-AW77</f>
        <v>12.030336380004883</v>
      </c>
      <c r="AY79" s="27">
        <f t="shared" si="29"/>
        <v>0.62731022304958728</v>
      </c>
      <c r="AZ79" s="42">
        <f t="shared" si="17"/>
        <v>0.64738227769783496</v>
      </c>
      <c r="BA79" s="43"/>
      <c r="BB79" s="8"/>
      <c r="BD79" s="37"/>
      <c r="BE79" s="33"/>
      <c r="BF79" s="38">
        <v>32.652778625488281</v>
      </c>
      <c r="BG79" s="38"/>
      <c r="BH79" s="42"/>
      <c r="BI79" s="42">
        <f>BF79-BH77</f>
        <v>18.136850357055664</v>
      </c>
      <c r="BJ79" s="27">
        <f t="shared" si="30"/>
        <v>1.113726509941948</v>
      </c>
      <c r="BK79" s="42">
        <f t="shared" si="22"/>
        <v>0.46209887747949763</v>
      </c>
      <c r="BL79" s="43"/>
      <c r="BM79" s="8"/>
    </row>
    <row r="80" spans="1:66" x14ac:dyDescent="0.2">
      <c r="A80" s="37">
        <f>A77+1</f>
        <v>27</v>
      </c>
      <c r="B80" s="25" t="s">
        <v>55</v>
      </c>
      <c r="C80" s="38">
        <v>27.370203018188477</v>
      </c>
      <c r="D80" s="38">
        <v>14.827012062072754</v>
      </c>
      <c r="E80" s="39">
        <f>AVERAGE(D80:D82)</f>
        <v>14.860496997833252</v>
      </c>
      <c r="F80" s="39">
        <f>C80-E80</f>
        <v>12.509706020355225</v>
      </c>
      <c r="G80" s="39">
        <f t="shared" si="23"/>
        <v>-2.7142029035659068</v>
      </c>
      <c r="H80" s="39">
        <f t="shared" si="24"/>
        <v>6.5623061607653881</v>
      </c>
      <c r="I80" s="40">
        <f>AVERAGE(H80:H82)</f>
        <v>6.6008251718895012</v>
      </c>
      <c r="L80" s="37">
        <f>L77+1</f>
        <v>27</v>
      </c>
      <c r="M80" s="25" t="s">
        <v>55</v>
      </c>
      <c r="N80" s="38">
        <v>27.809198379516602</v>
      </c>
      <c r="O80" s="38">
        <v>14.827012062072754</v>
      </c>
      <c r="P80" s="39">
        <f>AVERAGE(O80:O82)</f>
        <v>14.860496997833252</v>
      </c>
      <c r="Q80" s="39">
        <f>N80-P80</f>
        <v>12.94870138168335</v>
      </c>
      <c r="R80" s="27">
        <f t="shared" si="26"/>
        <v>-2.9528537856207961</v>
      </c>
      <c r="S80" s="39">
        <f t="shared" si="16"/>
        <v>7.7427914582992194</v>
      </c>
      <c r="T80" s="40">
        <f>AVERAGE(S80:S82)</f>
        <v>8.5472472915174382</v>
      </c>
      <c r="W80" s="37">
        <f>W77+1</f>
        <v>27</v>
      </c>
      <c r="X80" s="25" t="s">
        <v>55</v>
      </c>
      <c r="Y80" s="38">
        <v>33.652805328369141</v>
      </c>
      <c r="Z80" s="38">
        <v>14.827012062072754</v>
      </c>
      <c r="AA80" s="39">
        <f>AVERAGE(Z80:Z82)</f>
        <v>14.860496997833252</v>
      </c>
      <c r="AB80" s="39">
        <f>Y80-AA80</f>
        <v>18.792308330535889</v>
      </c>
      <c r="AC80" s="27">
        <f t="shared" si="27"/>
        <v>0.52009873920016858</v>
      </c>
      <c r="AD80" s="39">
        <f t="shared" si="25"/>
        <v>0.69732410612355</v>
      </c>
      <c r="AE80" s="40">
        <f>AVERAGE(AD80:AD82)</f>
        <v>0.79706800560691371</v>
      </c>
      <c r="AH80" s="37">
        <f>AH77+1</f>
        <v>27</v>
      </c>
      <c r="AI80" s="25" t="s">
        <v>55</v>
      </c>
      <c r="AJ80" s="38">
        <v>32.535564422607422</v>
      </c>
      <c r="AK80" s="38">
        <v>14.827012062072754</v>
      </c>
      <c r="AL80" s="39">
        <f>AVERAGE(AK80:AK82)</f>
        <v>14.860496997833252</v>
      </c>
      <c r="AM80" s="39">
        <f>AJ80-AL80</f>
        <v>17.67506742477417</v>
      </c>
      <c r="AN80" s="27">
        <f t="shared" si="28"/>
        <v>0.49410623974270251</v>
      </c>
      <c r="AO80" s="39">
        <f t="shared" si="14"/>
        <v>0.71000139300151877</v>
      </c>
      <c r="AP80" s="40">
        <f>AVERAGE(AO80:AO82)</f>
        <v>0.73466064978291856</v>
      </c>
      <c r="AS80" s="37">
        <f>AS77+1</f>
        <v>27</v>
      </c>
      <c r="AT80" s="25" t="s">
        <v>55</v>
      </c>
      <c r="AU80" s="38">
        <v>26.727180480957031</v>
      </c>
      <c r="AV80" s="38">
        <v>14.827012062072754</v>
      </c>
      <c r="AW80" s="39">
        <f>AVERAGE(AV80:AV82)</f>
        <v>14.860496997833252</v>
      </c>
      <c r="AX80" s="39">
        <f>AU80-AW80</f>
        <v>11.866683483123779</v>
      </c>
      <c r="AY80" s="27">
        <f t="shared" si="29"/>
        <v>0.46365732616848376</v>
      </c>
      <c r="AZ80" s="39">
        <f t="shared" si="17"/>
        <v>0.72514563504249385</v>
      </c>
      <c r="BA80" s="40">
        <f>AVERAGE(AZ80:AZ82)</f>
        <v>0.68142377248801456</v>
      </c>
      <c r="BD80" s="37">
        <f>BD77+1</f>
        <v>27</v>
      </c>
      <c r="BE80" s="25" t="s">
        <v>55</v>
      </c>
      <c r="BF80" s="38">
        <v>31.849308013916016</v>
      </c>
      <c r="BG80" s="38">
        <v>14.827012062072754</v>
      </c>
      <c r="BH80" s="39">
        <f>AVERAGE(BG80:BG82)</f>
        <v>14.860496997833252</v>
      </c>
      <c r="BI80" s="39">
        <f>BF80-BH80</f>
        <v>16.988811016082764</v>
      </c>
      <c r="BJ80" s="27">
        <f t="shared" si="30"/>
        <v>-3.4312831030952395E-2</v>
      </c>
      <c r="BK80" s="39">
        <f t="shared" si="22"/>
        <v>1.0240689333601847</v>
      </c>
      <c r="BL80" s="40">
        <f>AVERAGE(BK80:BK82)</f>
        <v>1.2448746522568734</v>
      </c>
    </row>
    <row r="81" spans="1:66" x14ac:dyDescent="0.2">
      <c r="A81" s="37"/>
      <c r="B81" s="41"/>
      <c r="C81" s="38">
        <v>27.510763168334961</v>
      </c>
      <c r="D81" s="38">
        <v>14.89398193359375</v>
      </c>
      <c r="E81" s="39"/>
      <c r="F81" s="39">
        <f>C81-E80</f>
        <v>12.650266170501709</v>
      </c>
      <c r="G81" s="39">
        <f t="shared" si="23"/>
        <v>-2.5736427534194224</v>
      </c>
      <c r="H81" s="39">
        <f t="shared" si="24"/>
        <v>5.9531067033018958</v>
      </c>
      <c r="I81" s="40"/>
      <c r="L81" s="37"/>
      <c r="M81" s="41"/>
      <c r="N81" s="38">
        <v>27.626567840576172</v>
      </c>
      <c r="O81" s="38">
        <v>14.89398193359375</v>
      </c>
      <c r="P81" s="39"/>
      <c r="Q81" s="39">
        <f>N81-P80</f>
        <v>12.76607084274292</v>
      </c>
      <c r="R81" s="27">
        <f t="shared" si="26"/>
        <v>-3.1354843245612258</v>
      </c>
      <c r="S81" s="39">
        <f t="shared" si="16"/>
        <v>8.7876921155035514</v>
      </c>
      <c r="T81" s="40"/>
      <c r="W81" s="37"/>
      <c r="X81" s="41"/>
      <c r="Y81" s="38">
        <v>33.289829254150391</v>
      </c>
      <c r="Z81" s="38">
        <v>14.89398193359375</v>
      </c>
      <c r="AA81" s="39"/>
      <c r="AB81" s="39">
        <f>Y81-AA80</f>
        <v>18.429332256317139</v>
      </c>
      <c r="AC81" s="27">
        <f t="shared" si="27"/>
        <v>0.15712266498141858</v>
      </c>
      <c r="AD81" s="39">
        <f t="shared" si="25"/>
        <v>0.89681190509027753</v>
      </c>
      <c r="AE81" s="40"/>
      <c r="AH81" s="37"/>
      <c r="AI81" s="41"/>
      <c r="AJ81" s="38">
        <v>32.37127685546875</v>
      </c>
      <c r="AK81" s="38">
        <v>14.89398193359375</v>
      </c>
      <c r="AL81" s="39"/>
      <c r="AM81" s="39">
        <f>AJ81-AL80</f>
        <v>17.510779857635498</v>
      </c>
      <c r="AN81" s="27">
        <f t="shared" si="28"/>
        <v>0.32981867260403064</v>
      </c>
      <c r="AO81" s="39">
        <f t="shared" si="14"/>
        <v>0.79563647829333051</v>
      </c>
      <c r="AP81" s="40"/>
      <c r="AS81" s="37"/>
      <c r="AT81" s="41"/>
      <c r="AU81" s="38">
        <v>26.850622177124023</v>
      </c>
      <c r="AV81" s="38">
        <v>14.89398193359375</v>
      </c>
      <c r="AW81" s="39"/>
      <c r="AX81" s="39">
        <f>AU81-AW80</f>
        <v>11.990125179290771</v>
      </c>
      <c r="AY81" s="27">
        <f t="shared" si="29"/>
        <v>0.58709902233547595</v>
      </c>
      <c r="AZ81" s="39">
        <f t="shared" si="17"/>
        <v>0.66568011472904398</v>
      </c>
      <c r="BA81" s="40"/>
      <c r="BD81" s="37"/>
      <c r="BE81" s="41"/>
      <c r="BF81" s="38"/>
      <c r="BG81" s="38">
        <v>14.89398193359375</v>
      </c>
      <c r="BH81" s="39"/>
      <c r="BI81" s="39"/>
      <c r="BJ81" s="27"/>
      <c r="BK81" s="39"/>
      <c r="BL81" s="40"/>
    </row>
    <row r="82" spans="1:66" x14ac:dyDescent="0.2">
      <c r="A82" s="37"/>
      <c r="B82" s="33"/>
      <c r="C82" s="38">
        <v>27.21906852722168</v>
      </c>
      <c r="D82" s="38"/>
      <c r="E82" s="42"/>
      <c r="F82" s="42">
        <f>C82-E80</f>
        <v>12.358571529388428</v>
      </c>
      <c r="G82" s="39">
        <f t="shared" si="23"/>
        <v>-2.8653373945327036</v>
      </c>
      <c r="H82" s="42">
        <f t="shared" si="24"/>
        <v>7.2870626516012207</v>
      </c>
      <c r="I82" s="43"/>
      <c r="L82" s="37"/>
      <c r="M82" s="33"/>
      <c r="N82" s="38">
        <v>27.57440185546875</v>
      </c>
      <c r="O82" s="38"/>
      <c r="P82" s="42"/>
      <c r="Q82" s="42">
        <f>N82-P80</f>
        <v>12.713904857635498</v>
      </c>
      <c r="R82" s="27">
        <f t="shared" si="26"/>
        <v>-3.1876503096686477</v>
      </c>
      <c r="S82" s="42">
        <f t="shared" si="16"/>
        <v>9.1112583007495456</v>
      </c>
      <c r="T82" s="43"/>
      <c r="W82" s="37"/>
      <c r="X82" s="33"/>
      <c r="Y82" s="38"/>
      <c r="Z82" s="38"/>
      <c r="AA82" s="42"/>
      <c r="AB82" s="42">
        <f>Y82-AA80</f>
        <v>-14.860496997833252</v>
      </c>
      <c r="AC82" s="27">
        <f t="shared" si="27"/>
        <v>-33.132706589168976</v>
      </c>
      <c r="AD82" s="42"/>
      <c r="AE82" s="43"/>
      <c r="AH82" s="37"/>
      <c r="AI82" s="33"/>
      <c r="AJ82" s="38">
        <v>32.5594482421875</v>
      </c>
      <c r="AK82" s="38"/>
      <c r="AL82" s="42"/>
      <c r="AM82" s="42">
        <f>AJ82-AL80</f>
        <v>17.698951244354248</v>
      </c>
      <c r="AN82" s="27">
        <f t="shared" si="28"/>
        <v>0.51799005932278064</v>
      </c>
      <c r="AO82" s="42">
        <f t="shared" si="14"/>
        <v>0.69834407805390675</v>
      </c>
      <c r="AP82" s="43"/>
      <c r="AS82" s="37"/>
      <c r="AT82" s="33"/>
      <c r="AU82" s="38">
        <v>26.877384185791016</v>
      </c>
      <c r="AV82" s="38"/>
      <c r="AW82" s="42"/>
      <c r="AX82" s="42">
        <f>AU82-AW80</f>
        <v>12.016887187957764</v>
      </c>
      <c r="AY82" s="27">
        <f t="shared" si="29"/>
        <v>0.61386103100246814</v>
      </c>
      <c r="AZ82" s="42">
        <f t="shared" si="17"/>
        <v>0.65344556769250584</v>
      </c>
      <c r="BA82" s="43"/>
      <c r="BD82" s="37"/>
      <c r="BE82" s="33"/>
      <c r="BF82" s="38">
        <v>31.332050323486328</v>
      </c>
      <c r="BG82" s="38"/>
      <c r="BH82" s="42"/>
      <c r="BI82" s="42">
        <f>BF82-BH80</f>
        <v>16.471553325653076</v>
      </c>
      <c r="BJ82" s="27">
        <f t="shared" si="30"/>
        <v>-0.5515705214606399</v>
      </c>
      <c r="BK82" s="42">
        <f t="shared" si="22"/>
        <v>1.4656803711535622</v>
      </c>
      <c r="BL82" s="43"/>
    </row>
    <row r="83" spans="1:66" x14ac:dyDescent="0.2">
      <c r="A83" s="44">
        <f>A80+1</f>
        <v>28</v>
      </c>
      <c r="B83" s="45" t="s">
        <v>56</v>
      </c>
      <c r="C83" s="46">
        <v>28.096630096435547</v>
      </c>
      <c r="D83" s="46">
        <v>14.738582611083984</v>
      </c>
      <c r="E83" s="47">
        <f>AVERAGE(D83:D85)</f>
        <v>14.763847827911377</v>
      </c>
      <c r="F83" s="47">
        <f>C83-E83</f>
        <v>13.33278226852417</v>
      </c>
      <c r="G83" s="47">
        <f t="shared" si="23"/>
        <v>-1.8911266553969615</v>
      </c>
      <c r="H83" s="47">
        <f t="shared" si="24"/>
        <v>3.7092478093969645</v>
      </c>
      <c r="I83" s="48">
        <f>AVERAGE(H83:H85)</f>
        <v>3.716554691310884</v>
      </c>
      <c r="J83" s="5">
        <f>AVERAGE(I83:I91)</f>
        <v>3.2186741403839303</v>
      </c>
      <c r="K83" s="8" t="s">
        <v>57</v>
      </c>
      <c r="L83" s="44">
        <f>L80+1</f>
        <v>28</v>
      </c>
      <c r="M83" s="45" t="s">
        <v>56</v>
      </c>
      <c r="N83" s="46">
        <v>28.144306182861328</v>
      </c>
      <c r="O83" s="46">
        <v>14.738582611083984</v>
      </c>
      <c r="P83" s="47">
        <f>AVERAGE(O83:O85)</f>
        <v>14.763847827911377</v>
      </c>
      <c r="Q83" s="47">
        <f>N83-P83</f>
        <v>13.380458354949951</v>
      </c>
      <c r="R83" s="49">
        <f t="shared" si="26"/>
        <v>-2.5210968123541946</v>
      </c>
      <c r="S83" s="47">
        <f t="shared" si="16"/>
        <v>5.7401833217120357</v>
      </c>
      <c r="T83" s="48">
        <f>AVERAGE(S83:S85)</f>
        <v>5.9170270787461279</v>
      </c>
      <c r="U83" s="5">
        <f>AVERAGE(T83:T91)</f>
        <v>6.4388502665923975</v>
      </c>
      <c r="V83" s="8" t="s">
        <v>57</v>
      </c>
      <c r="W83" s="44">
        <f>W80+1</f>
        <v>28</v>
      </c>
      <c r="X83" s="45" t="s">
        <v>56</v>
      </c>
      <c r="Y83" s="46">
        <v>35.21087646484375</v>
      </c>
      <c r="Z83" s="46">
        <v>14.738582611083984</v>
      </c>
      <c r="AA83" s="47">
        <f>AVERAGE(Z83:Z85)</f>
        <v>14.763847827911377</v>
      </c>
      <c r="AB83" s="47">
        <f>Y83-AA83</f>
        <v>20.447028636932373</v>
      </c>
      <c r="AC83" s="49">
        <f t="shared" si="27"/>
        <v>2.174819045596653</v>
      </c>
      <c r="AD83" s="47">
        <f>POWER(2,-AC83)</f>
        <v>0.22146965653728007</v>
      </c>
      <c r="AE83" s="48">
        <f>AVERAGE(AD83:AD85)</f>
        <v>0.18348537260384357</v>
      </c>
      <c r="AF83" s="5">
        <f>AVERAGE(AE83:AE91)</f>
        <v>0.72297876422892804</v>
      </c>
      <c r="AG83" s="8" t="s">
        <v>57</v>
      </c>
      <c r="AH83" s="44">
        <f>AH80+1</f>
        <v>28</v>
      </c>
      <c r="AI83" s="45" t="s">
        <v>56</v>
      </c>
      <c r="AJ83" s="46">
        <v>31.962408065795898</v>
      </c>
      <c r="AK83" s="46">
        <v>14.738582611083984</v>
      </c>
      <c r="AL83" s="47">
        <f>AVERAGE(AK83:AK85)</f>
        <v>14.763847827911377</v>
      </c>
      <c r="AM83" s="47">
        <f>AJ83-AL83</f>
        <v>17.198560237884521</v>
      </c>
      <c r="AN83" s="49">
        <f t="shared" si="28"/>
        <v>1.7599052853054076E-2</v>
      </c>
      <c r="AO83" s="47">
        <f t="shared" si="14"/>
        <v>0.9878753690616513</v>
      </c>
      <c r="AP83" s="48">
        <f>AVERAGE(AO83:AO85)</f>
        <v>0.94603984535160857</v>
      </c>
      <c r="AQ83" s="5">
        <f>AVERAGE(AP83:AP91)</f>
        <v>1.0462609312676632</v>
      </c>
      <c r="AR83" s="8" t="s">
        <v>57</v>
      </c>
      <c r="AS83" s="44">
        <f>AS80+1</f>
        <v>28</v>
      </c>
      <c r="AT83" s="45" t="s">
        <v>56</v>
      </c>
      <c r="AU83" s="46">
        <v>26.716880798339844</v>
      </c>
      <c r="AV83" s="46">
        <v>14.738582611083984</v>
      </c>
      <c r="AW83" s="47">
        <f>AVERAGE(AV83:AV85)</f>
        <v>14.763847827911377</v>
      </c>
      <c r="AX83" s="47">
        <f>AU83-AW83</f>
        <v>11.953032970428467</v>
      </c>
      <c r="AY83" s="49">
        <f t="shared" si="29"/>
        <v>0.55000681347317126</v>
      </c>
      <c r="AZ83" s="47">
        <f t="shared" si="17"/>
        <v>0.6830169026585261</v>
      </c>
      <c r="BA83" s="48">
        <f>AVERAGE(AZ83:AZ85)</f>
        <v>0.7088152881034232</v>
      </c>
      <c r="BB83" s="5">
        <f>AVERAGE(BA83:BA91)</f>
        <v>1.0611471604543778</v>
      </c>
      <c r="BC83" s="8" t="s">
        <v>57</v>
      </c>
      <c r="BD83" s="44">
        <f>BD80+1</f>
        <v>28</v>
      </c>
      <c r="BE83" s="45" t="s">
        <v>56</v>
      </c>
      <c r="BF83" s="46"/>
      <c r="BG83" s="46">
        <v>14.738582611083984</v>
      </c>
      <c r="BH83" s="47">
        <f>AVERAGE(BG83:BG85)</f>
        <v>14.763847827911377</v>
      </c>
      <c r="BI83" s="47"/>
      <c r="BJ83" s="49"/>
      <c r="BK83" s="47"/>
      <c r="BL83" s="48">
        <f>AVERAGE(BK83:BK85)</f>
        <v>1.5913217728383051</v>
      </c>
      <c r="BM83" s="5">
        <f>AVERAGE(BL83:BL91)</f>
        <v>1.311640308636947</v>
      </c>
      <c r="BN83" s="8" t="s">
        <v>57</v>
      </c>
    </row>
    <row r="84" spans="1:66" x14ac:dyDescent="0.2">
      <c r="A84" s="44"/>
      <c r="B84" s="54"/>
      <c r="C84" s="46">
        <v>28.069543838500977</v>
      </c>
      <c r="D84" s="46">
        <v>14.78911304473877</v>
      </c>
      <c r="E84" s="47"/>
      <c r="F84" s="47">
        <f>C84-E83</f>
        <v>13.3056960105896</v>
      </c>
      <c r="G84" s="47">
        <f t="shared" si="23"/>
        <v>-1.9182129133315318</v>
      </c>
      <c r="H84" s="47">
        <f t="shared" si="24"/>
        <v>3.7795459092580943</v>
      </c>
      <c r="I84" s="48"/>
      <c r="L84" s="44"/>
      <c r="M84" s="54"/>
      <c r="N84" s="46">
        <v>27.960592269897461</v>
      </c>
      <c r="O84" s="46">
        <v>14.78911304473877</v>
      </c>
      <c r="P84" s="47"/>
      <c r="Q84" s="47">
        <f>N84-P83</f>
        <v>13.196744441986084</v>
      </c>
      <c r="R84" s="49">
        <f t="shared" si="26"/>
        <v>-2.7048107253180618</v>
      </c>
      <c r="S84" s="47">
        <f t="shared" si="16"/>
        <v>6.5197232466347961</v>
      </c>
      <c r="T84" s="48"/>
      <c r="W84" s="44"/>
      <c r="X84" s="54"/>
      <c r="Y84" s="46">
        <v>35.81695556640625</v>
      </c>
      <c r="Z84" s="46">
        <v>14.78911304473877</v>
      </c>
      <c r="AA84" s="47"/>
      <c r="AB84" s="47">
        <f>Y84-AA83</f>
        <v>21.053107738494873</v>
      </c>
      <c r="AC84" s="49">
        <f t="shared" si="27"/>
        <v>2.780898147159153</v>
      </c>
      <c r="AD84" s="47">
        <f>POWER(2,-AC84)</f>
        <v>0.14550108867040709</v>
      </c>
      <c r="AE84" s="48"/>
      <c r="AH84" s="44"/>
      <c r="AI84" s="54"/>
      <c r="AJ84" s="46">
        <v>31.924396514892578</v>
      </c>
      <c r="AK84" s="46">
        <v>14.78911304473877</v>
      </c>
      <c r="AL84" s="47"/>
      <c r="AM84" s="47">
        <f>AJ84-AL83</f>
        <v>17.160548686981201</v>
      </c>
      <c r="AN84" s="49">
        <f t="shared" si="28"/>
        <v>-2.0412498050266237E-2</v>
      </c>
      <c r="AO84" s="47">
        <f t="shared" si="14"/>
        <v>1.0142494344211996</v>
      </c>
      <c r="AP84" s="48"/>
      <c r="AS84" s="44"/>
      <c r="AT84" s="54"/>
      <c r="AU84" s="46">
        <v>26.496768951416016</v>
      </c>
      <c r="AV84" s="46">
        <v>14.78911304473877</v>
      </c>
      <c r="AW84" s="47"/>
      <c r="AX84" s="47">
        <f>AU84-AW83</f>
        <v>11.732921123504639</v>
      </c>
      <c r="AY84" s="49">
        <f t="shared" si="29"/>
        <v>0.32989496654934314</v>
      </c>
      <c r="AZ84" s="47">
        <f t="shared" si="17"/>
        <v>0.79559440381520785</v>
      </c>
      <c r="BA84" s="48"/>
      <c r="BD84" s="44"/>
      <c r="BE84" s="54"/>
      <c r="BF84" s="46">
        <v>31.796405792236328</v>
      </c>
      <c r="BG84" s="46">
        <v>14.78911304473877</v>
      </c>
      <c r="BH84" s="47"/>
      <c r="BI84" s="47">
        <f>BF84-BH83</f>
        <v>17.032557964324951</v>
      </c>
      <c r="BJ84" s="49">
        <f t="shared" si="30"/>
        <v>9.4341172112351046E-3</v>
      </c>
      <c r="BK84" s="47">
        <f t="shared" si="22"/>
        <v>0.99348210250134827</v>
      </c>
      <c r="BL84" s="48"/>
    </row>
    <row r="85" spans="1:66" x14ac:dyDescent="0.2">
      <c r="A85" s="44"/>
      <c r="B85" s="51"/>
      <c r="C85" s="46">
        <v>28.115570068359375</v>
      </c>
      <c r="D85" s="46"/>
      <c r="E85" s="52"/>
      <c r="F85" s="52">
        <f>C85-E83</f>
        <v>13.351722240447998</v>
      </c>
      <c r="G85" s="47">
        <f t="shared" si="23"/>
        <v>-1.8721866834731333</v>
      </c>
      <c r="H85" s="52">
        <f t="shared" si="24"/>
        <v>3.6608703552775927</v>
      </c>
      <c r="I85" s="53"/>
      <c r="L85" s="44"/>
      <c r="M85" s="51"/>
      <c r="N85" s="46">
        <v>28.208288192749023</v>
      </c>
      <c r="O85" s="46"/>
      <c r="P85" s="52"/>
      <c r="Q85" s="52">
        <f>N85-P83</f>
        <v>13.444440364837646</v>
      </c>
      <c r="R85" s="49">
        <f t="shared" si="26"/>
        <v>-2.4571148024664993</v>
      </c>
      <c r="S85" s="52">
        <f t="shared" si="16"/>
        <v>5.4911746678915545</v>
      </c>
      <c r="T85" s="53"/>
      <c r="W85" s="44"/>
      <c r="X85" s="51"/>
      <c r="Y85" s="46"/>
      <c r="Z85" s="46"/>
      <c r="AA85" s="52"/>
      <c r="AB85" s="52">
        <f>Y85-AA83</f>
        <v>-14.763847827911377</v>
      </c>
      <c r="AC85" s="49">
        <f t="shared" si="27"/>
        <v>-33.036057419247101</v>
      </c>
      <c r="AD85" s="52"/>
      <c r="AE85" s="53"/>
      <c r="AH85" s="44"/>
      <c r="AI85" s="51"/>
      <c r="AJ85" s="46">
        <v>32.203243255615234</v>
      </c>
      <c r="AK85" s="46"/>
      <c r="AL85" s="52"/>
      <c r="AM85" s="52">
        <f>AJ85-AL83</f>
        <v>17.439395427703857</v>
      </c>
      <c r="AN85" s="49">
        <f t="shared" si="28"/>
        <v>0.25843424267239001</v>
      </c>
      <c r="AO85" s="52">
        <f t="shared" si="14"/>
        <v>0.83599473257197454</v>
      </c>
      <c r="AP85" s="53"/>
      <c r="AS85" s="44"/>
      <c r="AT85" s="51"/>
      <c r="AU85" s="46">
        <v>26.793176651000977</v>
      </c>
      <c r="AV85" s="46"/>
      <c r="AW85" s="52"/>
      <c r="AX85" s="52">
        <f>AU85-AW83</f>
        <v>12.0293288230896</v>
      </c>
      <c r="AY85" s="49">
        <f t="shared" si="29"/>
        <v>0.62630266613430408</v>
      </c>
      <c r="AZ85" s="52">
        <f t="shared" si="17"/>
        <v>0.64783455783653554</v>
      </c>
      <c r="BA85" s="53"/>
      <c r="BD85" s="44"/>
      <c r="BE85" s="51"/>
      <c r="BF85" s="46">
        <v>30.656593322753906</v>
      </c>
      <c r="BG85" s="46"/>
      <c r="BH85" s="52"/>
      <c r="BI85" s="52">
        <f>BF85-BH83</f>
        <v>15.892745494842529</v>
      </c>
      <c r="BJ85" s="49">
        <f t="shared" si="30"/>
        <v>-1.1303783522711868</v>
      </c>
      <c r="BK85" s="52">
        <f t="shared" si="22"/>
        <v>2.1891614431752617</v>
      </c>
      <c r="BL85" s="53"/>
    </row>
    <row r="86" spans="1:66" x14ac:dyDescent="0.2">
      <c r="A86" s="44">
        <f>A83+1</f>
        <v>29</v>
      </c>
      <c r="B86" s="45" t="s">
        <v>58</v>
      </c>
      <c r="C86" s="46">
        <v>28.692203521728516</v>
      </c>
      <c r="D86" s="46">
        <v>15.418482780456543</v>
      </c>
      <c r="E86" s="47">
        <f>AVERAGE(D86:D88)</f>
        <v>15.357489903767904</v>
      </c>
      <c r="F86" s="47">
        <f>C86-E86</f>
        <v>13.334713617960611</v>
      </c>
      <c r="G86" s="47">
        <f t="shared" si="23"/>
        <v>-1.88919530596052</v>
      </c>
      <c r="H86" s="47">
        <f t="shared" si="24"/>
        <v>3.7042855266946075</v>
      </c>
      <c r="I86" s="48">
        <f>AVERAGE(H86:H88)</f>
        <v>3.7791229851896877</v>
      </c>
      <c r="L86" s="44">
        <f>L83+1</f>
        <v>29</v>
      </c>
      <c r="M86" s="45" t="s">
        <v>58</v>
      </c>
      <c r="N86" s="46">
        <v>27.730878829956055</v>
      </c>
      <c r="O86" s="46">
        <v>15.418482780456543</v>
      </c>
      <c r="P86" s="47">
        <f>AVERAGE(O86:O88)</f>
        <v>15.357489903767904</v>
      </c>
      <c r="Q86" s="47">
        <f>N86-P86</f>
        <v>12.37338892618815</v>
      </c>
      <c r="R86" s="49">
        <f t="shared" si="26"/>
        <v>-3.5281662411159953</v>
      </c>
      <c r="S86" s="47">
        <f t="shared" si="16"/>
        <v>11.536760270912637</v>
      </c>
      <c r="T86" s="48">
        <f>AVERAGE(S86:S88)</f>
        <v>11.279641226656915</v>
      </c>
      <c r="W86" s="44">
        <f>W83+1</f>
        <v>29</v>
      </c>
      <c r="X86" s="45" t="s">
        <v>58</v>
      </c>
      <c r="Y86" s="46">
        <v>33.369293212890625</v>
      </c>
      <c r="Z86" s="46">
        <v>15.418482780456543</v>
      </c>
      <c r="AA86" s="47">
        <f>AVERAGE(Z86:Z88)</f>
        <v>15.357489903767904</v>
      </c>
      <c r="AB86" s="47">
        <f>Y86-AA86</f>
        <v>18.011803309122719</v>
      </c>
      <c r="AC86" s="49">
        <f t="shared" si="27"/>
        <v>-0.26040628221300111</v>
      </c>
      <c r="AD86" s="47">
        <f t="shared" ref="AD86:AD100" si="31">POWER(2,-AC86)</f>
        <v>1.1978159781211173</v>
      </c>
      <c r="AE86" s="48">
        <f>AVERAGE(AD86:AD88)</f>
        <v>1.301633954433596</v>
      </c>
      <c r="AH86" s="44">
        <f>AH83+1</f>
        <v>29</v>
      </c>
      <c r="AI86" s="45" t="s">
        <v>58</v>
      </c>
      <c r="AJ86" s="46">
        <v>31.800506591796875</v>
      </c>
      <c r="AK86" s="46">
        <v>15.418482780456543</v>
      </c>
      <c r="AL86" s="47">
        <f>AVERAGE(AK86:AK88)</f>
        <v>15.357489903767904</v>
      </c>
      <c r="AM86" s="47">
        <f>AJ86-AL86</f>
        <v>16.443016688028969</v>
      </c>
      <c r="AN86" s="49">
        <f t="shared" si="28"/>
        <v>-0.73794449700249842</v>
      </c>
      <c r="AO86" s="47">
        <f t="shared" si="14"/>
        <v>1.6677979233172087</v>
      </c>
      <c r="AP86" s="48">
        <f>AVERAGE(AO86:AO88)</f>
        <v>1.2339460522114334</v>
      </c>
      <c r="AS86" s="44">
        <f>AS83+1</f>
        <v>29</v>
      </c>
      <c r="AT86" s="45" t="s">
        <v>58</v>
      </c>
      <c r="AU86" s="46">
        <v>26.351997375488281</v>
      </c>
      <c r="AV86" s="46">
        <v>15.418482780456543</v>
      </c>
      <c r="AW86" s="47">
        <f>AVERAGE(AV86:AV88)</f>
        <v>15.357489903767904</v>
      </c>
      <c r="AX86" s="47">
        <f>AU86-AW86</f>
        <v>10.994507471720377</v>
      </c>
      <c r="AY86" s="49">
        <f t="shared" si="29"/>
        <v>-0.40851868523491852</v>
      </c>
      <c r="AZ86" s="47">
        <f t="shared" si="17"/>
        <v>1.3273222606357613</v>
      </c>
      <c r="BA86" s="48">
        <f>AVERAGE(AZ86:AZ88)</f>
        <v>1.4029757146117408</v>
      </c>
      <c r="BD86" s="44">
        <f>BD83+1</f>
        <v>29</v>
      </c>
      <c r="BE86" s="45" t="s">
        <v>58</v>
      </c>
      <c r="BF86" s="46"/>
      <c r="BG86" s="46">
        <v>15.418482780456543</v>
      </c>
      <c r="BH86" s="47">
        <f>AVERAGE(BG86:BG88)</f>
        <v>15.357489903767904</v>
      </c>
      <c r="BI86" s="47"/>
      <c r="BJ86" s="49"/>
      <c r="BK86" s="47"/>
      <c r="BL86" s="48">
        <f>AVERAGE(BK86:BK88)</f>
        <v>1.2727406088010254</v>
      </c>
    </row>
    <row r="87" spans="1:66" x14ac:dyDescent="0.2">
      <c r="A87" s="44"/>
      <c r="B87" s="54"/>
      <c r="C87" s="46">
        <v>28.444385528564453</v>
      </c>
      <c r="D87" s="46">
        <v>15.350242614746094</v>
      </c>
      <c r="E87" s="47"/>
      <c r="F87" s="47">
        <f>C87-E86</f>
        <v>13.086895624796549</v>
      </c>
      <c r="G87" s="47">
        <f t="shared" si="23"/>
        <v>-2.1370132991245825</v>
      </c>
      <c r="H87" s="47">
        <f t="shared" si="24"/>
        <v>4.3985051435944769</v>
      </c>
      <c r="I87" s="48"/>
      <c r="L87" s="44"/>
      <c r="M87" s="54"/>
      <c r="N87" s="46">
        <v>27.726015090942383</v>
      </c>
      <c r="O87" s="46">
        <v>15.350242614746094</v>
      </c>
      <c r="P87" s="47"/>
      <c r="Q87" s="47">
        <f>N87-P86</f>
        <v>12.368525187174479</v>
      </c>
      <c r="R87" s="49">
        <f t="shared" si="26"/>
        <v>-3.5330299801296672</v>
      </c>
      <c r="S87" s="47">
        <f t="shared" si="16"/>
        <v>11.575719635354528</v>
      </c>
      <c r="T87" s="48"/>
      <c r="W87" s="44"/>
      <c r="X87" s="54"/>
      <c r="Y87" s="46">
        <v>33.294502258300781</v>
      </c>
      <c r="Z87" s="46">
        <v>15.350242614746094</v>
      </c>
      <c r="AA87" s="47"/>
      <c r="AB87" s="47">
        <f>Y87-AA86</f>
        <v>17.937012354532875</v>
      </c>
      <c r="AC87" s="49">
        <f t="shared" si="27"/>
        <v>-0.33519723680284486</v>
      </c>
      <c r="AD87" s="47">
        <f t="shared" si="31"/>
        <v>1.2615498687396709</v>
      </c>
      <c r="AE87" s="48"/>
      <c r="AH87" s="44"/>
      <c r="AI87" s="54"/>
      <c r="AJ87" s="46">
        <v>32.507469177246094</v>
      </c>
      <c r="AK87" s="46">
        <v>15.350242614746094</v>
      </c>
      <c r="AL87" s="47"/>
      <c r="AM87" s="47">
        <f>AJ87-AL86</f>
        <v>17.149979273478188</v>
      </c>
      <c r="AN87" s="49">
        <f t="shared" si="28"/>
        <v>-3.0981911553279673E-2</v>
      </c>
      <c r="AO87" s="47">
        <f t="shared" ref="AO87:AO100" si="32">POWER(2,-AN87)</f>
        <v>1.0217072725133256</v>
      </c>
      <c r="AP87" s="48"/>
      <c r="AS87" s="44"/>
      <c r="AT87" s="54"/>
      <c r="AU87" s="46">
        <v>26.277486801147461</v>
      </c>
      <c r="AV87" s="46">
        <v>15.350242614746094</v>
      </c>
      <c r="AW87" s="47"/>
      <c r="AX87" s="47">
        <f>AU87-AW86</f>
        <v>10.919996897379557</v>
      </c>
      <c r="AY87" s="49">
        <f t="shared" si="29"/>
        <v>-0.48302925957573883</v>
      </c>
      <c r="AZ87" s="47">
        <f t="shared" si="17"/>
        <v>1.3976753180856951</v>
      </c>
      <c r="BA87" s="48"/>
      <c r="BD87" s="44"/>
      <c r="BE87" s="54"/>
      <c r="BF87" s="46">
        <v>31.302238464355469</v>
      </c>
      <c r="BG87" s="46">
        <v>15.350242614746094</v>
      </c>
      <c r="BH87" s="47"/>
      <c r="BI87" s="47">
        <f>BF87-BH86</f>
        <v>15.944748560587565</v>
      </c>
      <c r="BJ87" s="49">
        <f t="shared" si="30"/>
        <v>-1.0783752865261516</v>
      </c>
      <c r="BK87" s="47">
        <f t="shared" si="22"/>
        <v>2.1116566665468115</v>
      </c>
      <c r="BL87" s="48"/>
    </row>
    <row r="88" spans="1:66" x14ac:dyDescent="0.2">
      <c r="A88" s="44"/>
      <c r="B88" s="51"/>
      <c r="C88" s="46">
        <v>28.887821197509766</v>
      </c>
      <c r="D88" s="46">
        <v>15.303744316101074</v>
      </c>
      <c r="E88" s="52"/>
      <c r="F88" s="52">
        <f>C88-E86</f>
        <v>13.530331293741861</v>
      </c>
      <c r="G88" s="47">
        <f t="shared" si="23"/>
        <v>-1.69357763017927</v>
      </c>
      <c r="H88" s="52">
        <f t="shared" si="24"/>
        <v>3.2345782852799783</v>
      </c>
      <c r="I88" s="53"/>
      <c r="L88" s="44"/>
      <c r="M88" s="51"/>
      <c r="N88" s="46">
        <v>27.835945129394531</v>
      </c>
      <c r="O88" s="46">
        <v>15.303744316101074</v>
      </c>
      <c r="P88" s="52"/>
      <c r="Q88" s="52">
        <f>N88-P86</f>
        <v>12.478455225626627</v>
      </c>
      <c r="R88" s="49">
        <f t="shared" si="26"/>
        <v>-3.4230999416775187</v>
      </c>
      <c r="S88" s="52">
        <f t="shared" si="16"/>
        <v>10.726443773703586</v>
      </c>
      <c r="T88" s="53"/>
      <c r="W88" s="44"/>
      <c r="X88" s="51"/>
      <c r="Y88" s="46">
        <v>33.098094940185547</v>
      </c>
      <c r="Z88" s="46">
        <v>15.303744316101074</v>
      </c>
      <c r="AA88" s="52"/>
      <c r="AB88" s="52">
        <f>Y88-AA86</f>
        <v>17.740605036417641</v>
      </c>
      <c r="AC88" s="49">
        <f t="shared" si="27"/>
        <v>-0.53160455491807923</v>
      </c>
      <c r="AD88" s="52">
        <f t="shared" si="31"/>
        <v>1.4455360164399995</v>
      </c>
      <c r="AE88" s="53"/>
      <c r="AH88" s="44"/>
      <c r="AI88" s="51"/>
      <c r="AJ88" s="46">
        <v>32.520767211914062</v>
      </c>
      <c r="AK88" s="46">
        <v>15.303744316101074</v>
      </c>
      <c r="AL88" s="52"/>
      <c r="AM88" s="52">
        <f>AJ88-AL86</f>
        <v>17.163277308146156</v>
      </c>
      <c r="AN88" s="49">
        <f t="shared" si="28"/>
        <v>-1.7683876885310923E-2</v>
      </c>
      <c r="AO88" s="52">
        <f t="shared" si="32"/>
        <v>1.0123329608037657</v>
      </c>
      <c r="AP88" s="53"/>
      <c r="AS88" s="44"/>
      <c r="AT88" s="51"/>
      <c r="AU88" s="46">
        <v>26.191093444824219</v>
      </c>
      <c r="AV88" s="46">
        <v>15.303744316101074</v>
      </c>
      <c r="AW88" s="52"/>
      <c r="AX88" s="52">
        <f>AU88-AW86</f>
        <v>10.833603541056315</v>
      </c>
      <c r="AY88" s="49">
        <f t="shared" si="29"/>
        <v>-0.56942261589898102</v>
      </c>
      <c r="AZ88" s="52">
        <f t="shared" si="17"/>
        <v>1.4839295651137654</v>
      </c>
      <c r="BA88" s="53"/>
      <c r="BD88" s="44"/>
      <c r="BE88" s="51"/>
      <c r="BF88" s="46">
        <v>33.585430145263672</v>
      </c>
      <c r="BG88" s="46">
        <v>15.303744316101074</v>
      </c>
      <c r="BH88" s="52"/>
      <c r="BI88" s="52">
        <f>BF88-BH86</f>
        <v>18.227940241495766</v>
      </c>
      <c r="BJ88" s="49">
        <f t="shared" si="30"/>
        <v>1.2048163943820498</v>
      </c>
      <c r="BK88" s="52">
        <f t="shared" si="22"/>
        <v>0.43382455105523915</v>
      </c>
      <c r="BL88" s="53"/>
    </row>
    <row r="89" spans="1:66" x14ac:dyDescent="0.2">
      <c r="A89" s="44">
        <f>A86+1</f>
        <v>30</v>
      </c>
      <c r="B89" s="45" t="s">
        <v>59</v>
      </c>
      <c r="C89" s="46">
        <v>28.032829284667969</v>
      </c>
      <c r="D89" s="46"/>
      <c r="E89" s="47">
        <f>AVERAGE(D89:D91)</f>
        <v>14.171512126922607</v>
      </c>
      <c r="F89" s="47">
        <f>C89-E89</f>
        <v>13.861317157745361</v>
      </c>
      <c r="G89" s="47">
        <f t="shared" si="23"/>
        <v>-1.36259176617577</v>
      </c>
      <c r="H89" s="47">
        <f t="shared" si="24"/>
        <v>2.5714672257884477</v>
      </c>
      <c r="I89" s="48">
        <f>AVERAGE(H89:H91)</f>
        <v>2.1603447446512192</v>
      </c>
      <c r="L89" s="44">
        <f>L86+1</f>
        <v>30</v>
      </c>
      <c r="M89" s="45" t="s">
        <v>59</v>
      </c>
      <c r="N89" s="46">
        <v>29.022111892700195</v>
      </c>
      <c r="O89" s="46"/>
      <c r="P89" s="47">
        <f>AVERAGE(O89:O91)</f>
        <v>14.171512126922607</v>
      </c>
      <c r="Q89" s="47">
        <f>N89-P89</f>
        <v>14.850599765777588</v>
      </c>
      <c r="R89" s="49">
        <f t="shared" si="26"/>
        <v>-1.0509554015265579</v>
      </c>
      <c r="S89" s="47">
        <f t="shared" si="16"/>
        <v>2.071901476805428</v>
      </c>
      <c r="T89" s="48">
        <f>AVERAGE(S89:S91)</f>
        <v>2.1198824943741488</v>
      </c>
      <c r="W89" s="44">
        <f>W86+1</f>
        <v>30</v>
      </c>
      <c r="X89" s="45" t="s">
        <v>59</v>
      </c>
      <c r="Y89" s="46">
        <v>32.844272613525391</v>
      </c>
      <c r="Z89" s="46"/>
      <c r="AA89" s="47">
        <f>AVERAGE(Z89:Z91)</f>
        <v>14.171512126922607</v>
      </c>
      <c r="AB89" s="47">
        <f>Y89-AA89</f>
        <v>18.672760486602783</v>
      </c>
      <c r="AC89" s="49">
        <f t="shared" si="27"/>
        <v>0.40055089526706311</v>
      </c>
      <c r="AD89" s="47">
        <f t="shared" si="31"/>
        <v>0.75756894917692197</v>
      </c>
      <c r="AE89" s="48">
        <f>AVERAGE(AD89:AD91)</f>
        <v>0.68381696564934469</v>
      </c>
      <c r="AH89" s="44">
        <f>AH86+1</f>
        <v>30</v>
      </c>
      <c r="AI89" s="45" t="s">
        <v>59</v>
      </c>
      <c r="AJ89" s="46">
        <v>30.980649948120117</v>
      </c>
      <c r="AK89" s="46"/>
      <c r="AL89" s="47">
        <f>AVERAGE(AK89:AK91)</f>
        <v>14.171512126922607</v>
      </c>
      <c r="AM89" s="47">
        <f>AJ89-AL89</f>
        <v>16.80913782119751</v>
      </c>
      <c r="AN89" s="49">
        <f t="shared" si="28"/>
        <v>-0.37182336383395764</v>
      </c>
      <c r="AO89" s="47">
        <f t="shared" si="32"/>
        <v>1.2939872156396264</v>
      </c>
      <c r="AP89" s="48">
        <f>AVERAGE(AO89:AO91)</f>
        <v>0.95879689623994757</v>
      </c>
      <c r="AS89" s="44">
        <f>AS86+1</f>
        <v>30</v>
      </c>
      <c r="AT89" s="45" t="s">
        <v>59</v>
      </c>
      <c r="AU89" s="46">
        <v>25.545658111572266</v>
      </c>
      <c r="AV89" s="46"/>
      <c r="AW89" s="47">
        <f>AVERAGE(AV89:AV91)</f>
        <v>14.171512126922607</v>
      </c>
      <c r="AX89" s="47">
        <f>AU89-AW89</f>
        <v>11.374145984649658</v>
      </c>
      <c r="AY89" s="49">
        <f t="shared" si="29"/>
        <v>-2.8880172305637331E-2</v>
      </c>
      <c r="AZ89" s="47">
        <f t="shared" si="17"/>
        <v>1.0202199180702045</v>
      </c>
      <c r="BA89" s="48">
        <f>AVERAGE(AZ89:AZ91)</f>
        <v>1.0716504786479699</v>
      </c>
      <c r="BD89" s="44">
        <f>BD86+1</f>
        <v>30</v>
      </c>
      <c r="BE89" s="45" t="s">
        <v>59</v>
      </c>
      <c r="BF89" s="46">
        <v>31.492061614990234</v>
      </c>
      <c r="BG89" s="46"/>
      <c r="BH89" s="47">
        <f>AVERAGE(BG89:BG91)</f>
        <v>14.171512126922607</v>
      </c>
      <c r="BI89" s="47">
        <f>BF89-BH89</f>
        <v>17.320549488067627</v>
      </c>
      <c r="BJ89" s="49">
        <f t="shared" si="30"/>
        <v>0.29742564095391089</v>
      </c>
      <c r="BK89" s="47">
        <f t="shared" si="22"/>
        <v>0.8137030813462216</v>
      </c>
      <c r="BL89" s="48">
        <f>AVERAGE(BK89:BK91)</f>
        <v>1.0708585442715104</v>
      </c>
    </row>
    <row r="90" spans="1:66" x14ac:dyDescent="0.2">
      <c r="A90" s="44"/>
      <c r="B90" s="54"/>
      <c r="C90" s="46">
        <v>28.430892944335938</v>
      </c>
      <c r="D90" s="46">
        <v>14.134489059448242</v>
      </c>
      <c r="E90" s="47"/>
      <c r="F90" s="47">
        <f>C90-E89</f>
        <v>14.25938081741333</v>
      </c>
      <c r="G90" s="47">
        <f t="shared" si="23"/>
        <v>-0.9645281065078013</v>
      </c>
      <c r="H90" s="47">
        <f t="shared" si="24"/>
        <v>1.9514251222999131</v>
      </c>
      <c r="I90" s="48"/>
      <c r="L90" s="44"/>
      <c r="M90" s="54"/>
      <c r="N90" s="46">
        <v>28.956846237182617</v>
      </c>
      <c r="O90" s="46">
        <v>14.134489059448242</v>
      </c>
      <c r="P90" s="47"/>
      <c r="Q90" s="47">
        <f>N90-P89</f>
        <v>14.78533411026001</v>
      </c>
      <c r="R90" s="49">
        <f t="shared" si="26"/>
        <v>-1.116221057044136</v>
      </c>
      <c r="S90" s="47">
        <f t="shared" si="16"/>
        <v>2.1677840671020037</v>
      </c>
      <c r="T90" s="48"/>
      <c r="W90" s="44"/>
      <c r="X90" s="54"/>
      <c r="Y90" s="46">
        <v>32.826644897460938</v>
      </c>
      <c r="Z90" s="46">
        <v>14.134489059448242</v>
      </c>
      <c r="AA90" s="47"/>
      <c r="AB90" s="47">
        <f>Y90-AA89</f>
        <v>18.65513277053833</v>
      </c>
      <c r="AC90" s="49">
        <f t="shared" si="27"/>
        <v>0.38292317920260999</v>
      </c>
      <c r="AD90" s="47">
        <f t="shared" si="31"/>
        <v>0.76688216378217855</v>
      </c>
      <c r="AE90" s="48"/>
      <c r="AH90" s="44"/>
      <c r="AI90" s="54"/>
      <c r="AJ90" s="46">
        <v>31.708829879760742</v>
      </c>
      <c r="AK90" s="46">
        <v>14.134489059448242</v>
      </c>
      <c r="AL90" s="47"/>
      <c r="AM90" s="47">
        <f>AJ90-AL89</f>
        <v>17.537317752838135</v>
      </c>
      <c r="AN90" s="49">
        <f t="shared" si="28"/>
        <v>0.35635656780666736</v>
      </c>
      <c r="AO90" s="47">
        <f t="shared" si="32"/>
        <v>0.78113479574673683</v>
      </c>
      <c r="AP90" s="48"/>
      <c r="AS90" s="44"/>
      <c r="AT90" s="54"/>
      <c r="AU90" s="46">
        <v>25.722408294677734</v>
      </c>
      <c r="AV90" s="46">
        <v>14.134489059448242</v>
      </c>
      <c r="AW90" s="47"/>
      <c r="AX90" s="47">
        <f>AU90-AW89</f>
        <v>11.550896167755127</v>
      </c>
      <c r="AY90" s="49">
        <f t="shared" si="29"/>
        <v>0.14787001079983142</v>
      </c>
      <c r="AZ90" s="47">
        <f t="shared" si="17"/>
        <v>0.90258204792843366</v>
      </c>
      <c r="BA90" s="48"/>
      <c r="BD90" s="44"/>
      <c r="BE90" s="54"/>
      <c r="BF90" s="46">
        <v>32.129722595214844</v>
      </c>
      <c r="BG90" s="46">
        <v>14.134489059448242</v>
      </c>
      <c r="BH90" s="47"/>
      <c r="BI90" s="47">
        <f>BF90-BH89</f>
        <v>17.958210468292236</v>
      </c>
      <c r="BJ90" s="49">
        <f t="shared" si="30"/>
        <v>0.93508662117852026</v>
      </c>
      <c r="BK90" s="47">
        <f t="shared" si="22"/>
        <v>0.52301106672804742</v>
      </c>
      <c r="BL90" s="48"/>
    </row>
    <row r="91" spans="1:66" x14ac:dyDescent="0.2">
      <c r="A91" s="44"/>
      <c r="B91" s="51"/>
      <c r="C91" s="46">
        <v>28.425935745239258</v>
      </c>
      <c r="D91" s="46">
        <v>14.208535194396973</v>
      </c>
      <c r="E91" s="52"/>
      <c r="F91" s="52">
        <f>C91-E89</f>
        <v>14.25442361831665</v>
      </c>
      <c r="G91" s="47">
        <f t="shared" si="23"/>
        <v>-0.96948530560448098</v>
      </c>
      <c r="H91" s="52">
        <f t="shared" si="24"/>
        <v>1.9581418858652975</v>
      </c>
      <c r="I91" s="53"/>
      <c r="L91" s="44"/>
      <c r="M91" s="51"/>
      <c r="N91" s="46">
        <v>28.989028930664062</v>
      </c>
      <c r="O91" s="46">
        <v>14.208535194396973</v>
      </c>
      <c r="P91" s="52"/>
      <c r="Q91" s="52">
        <f>N91-P89</f>
        <v>14.817516803741455</v>
      </c>
      <c r="R91" s="49">
        <f t="shared" si="26"/>
        <v>-1.0840383635626907</v>
      </c>
      <c r="S91" s="52">
        <f t="shared" ref="S91:S100" si="33">POWER(2,-R91)</f>
        <v>2.1199619392150151</v>
      </c>
      <c r="T91" s="53"/>
      <c r="W91" s="44"/>
      <c r="X91" s="51"/>
      <c r="Y91" s="46">
        <v>33.367847442626953</v>
      </c>
      <c r="Z91" s="46">
        <v>14.208535194396973</v>
      </c>
      <c r="AA91" s="52"/>
      <c r="AB91" s="52">
        <f>Y91-AA89</f>
        <v>19.196335315704346</v>
      </c>
      <c r="AC91" s="49">
        <f t="shared" si="27"/>
        <v>0.92412572436862561</v>
      </c>
      <c r="AD91" s="52">
        <f t="shared" si="31"/>
        <v>0.52699978398893377</v>
      </c>
      <c r="AE91" s="53"/>
      <c r="AH91" s="44"/>
      <c r="AI91" s="51"/>
      <c r="AJ91" s="46">
        <v>31.672115325927734</v>
      </c>
      <c r="AK91" s="46">
        <v>14.208535194396973</v>
      </c>
      <c r="AL91" s="52"/>
      <c r="AM91" s="52">
        <f>AJ91-AL89</f>
        <v>17.500603199005127</v>
      </c>
      <c r="AN91" s="49">
        <f t="shared" si="28"/>
        <v>0.31964201397365954</v>
      </c>
      <c r="AO91" s="52">
        <f t="shared" si="32"/>
        <v>0.8012686773334794</v>
      </c>
      <c r="AP91" s="53"/>
      <c r="AS91" s="44"/>
      <c r="AT91" s="51"/>
      <c r="AU91" s="46">
        <v>25.204765319824219</v>
      </c>
      <c r="AV91" s="46">
        <v>14.208535194396973</v>
      </c>
      <c r="AW91" s="52"/>
      <c r="AX91" s="52">
        <f>AU91-AW89</f>
        <v>11.033253192901611</v>
      </c>
      <c r="AY91" s="49">
        <f t="shared" si="29"/>
        <v>-0.36977296405368421</v>
      </c>
      <c r="AZ91" s="52">
        <f t="shared" ref="AZ91:AZ100" si="34">POWER(2,-AY91)</f>
        <v>1.2921494699452716</v>
      </c>
      <c r="BA91" s="53"/>
      <c r="BD91" s="44"/>
      <c r="BE91" s="51"/>
      <c r="BF91" s="46">
        <v>30.287082672119141</v>
      </c>
      <c r="BG91" s="46">
        <v>14.208535194396973</v>
      </c>
      <c r="BH91" s="52"/>
      <c r="BI91" s="52">
        <f>BF91-BH89</f>
        <v>16.115570545196533</v>
      </c>
      <c r="BJ91" s="49">
        <f t="shared" si="30"/>
        <v>-0.90755330191718286</v>
      </c>
      <c r="BK91" s="52">
        <f t="shared" si="22"/>
        <v>1.8758614847402622</v>
      </c>
      <c r="BL91" s="53"/>
    </row>
    <row r="92" spans="1:66" x14ac:dyDescent="0.2">
      <c r="A92" s="37">
        <f>A89+1</f>
        <v>31</v>
      </c>
      <c r="B92" s="25" t="s">
        <v>60</v>
      </c>
      <c r="C92" s="38">
        <v>28.915554046630859</v>
      </c>
      <c r="D92" s="38"/>
      <c r="E92" s="39">
        <f>AVERAGE(D92:D94)</f>
        <v>14.893060207366943</v>
      </c>
      <c r="F92" s="39">
        <f>C92-E92</f>
        <v>14.022493839263916</v>
      </c>
      <c r="G92" s="39">
        <f t="shared" si="23"/>
        <v>-1.2014150846572154</v>
      </c>
      <c r="H92" s="39">
        <f t="shared" si="24"/>
        <v>2.2996512445016997</v>
      </c>
      <c r="I92" s="40">
        <f>AVERAGE(H92:H94)</f>
        <v>1.9578294648900876</v>
      </c>
      <c r="J92" s="5">
        <f>AVERAGE(I92:I100)</f>
        <v>2.0432065946122484</v>
      </c>
      <c r="K92" s="8" t="s">
        <v>61</v>
      </c>
      <c r="L92" s="37">
        <f>L89+1</f>
        <v>31</v>
      </c>
      <c r="M92" s="25" t="s">
        <v>60</v>
      </c>
      <c r="N92" s="38">
        <v>29.814252853393555</v>
      </c>
      <c r="O92" s="38"/>
      <c r="P92" s="39">
        <f>AVERAGE(O92:O94)</f>
        <v>14.893060207366943</v>
      </c>
      <c r="Q92" s="39">
        <f>N92-P92</f>
        <v>14.921192646026611</v>
      </c>
      <c r="R92" s="27">
        <f t="shared" si="26"/>
        <v>-0.98036252127753443</v>
      </c>
      <c r="S92" s="39">
        <f t="shared" si="33"/>
        <v>1.9729611135588239</v>
      </c>
      <c r="T92" s="40">
        <f>AVERAGE(S92:S94)</f>
        <v>2.1085396870061421</v>
      </c>
      <c r="U92" s="5">
        <f>AVERAGE(T92:T100)</f>
        <v>2.2137593258784913</v>
      </c>
      <c r="V92" s="8" t="s">
        <v>61</v>
      </c>
      <c r="W92" s="37">
        <f>W89+1</f>
        <v>31</v>
      </c>
      <c r="X92" s="25" t="s">
        <v>60</v>
      </c>
      <c r="Y92" s="38">
        <v>33.453460693359375</v>
      </c>
      <c r="Z92" s="38"/>
      <c r="AA92" s="39">
        <f>AVERAGE(Z92:Z94)</f>
        <v>14.893060207366943</v>
      </c>
      <c r="AB92" s="39">
        <f>Y92-AA92</f>
        <v>18.560400485992432</v>
      </c>
      <c r="AC92" s="27">
        <f t="shared" si="27"/>
        <v>0.28819089465671155</v>
      </c>
      <c r="AD92" s="39">
        <f t="shared" si="31"/>
        <v>0.81892833165536438</v>
      </c>
      <c r="AE92" s="40">
        <f>AVERAGE(AD92:AD94)</f>
        <v>0.86294829130257111</v>
      </c>
      <c r="AF92" s="5">
        <f>AVERAGE(AE92:AE100)</f>
        <v>0.72434585426849063</v>
      </c>
      <c r="AG92" s="8" t="s">
        <v>61</v>
      </c>
      <c r="AH92" s="37">
        <f>AH89+1</f>
        <v>31</v>
      </c>
      <c r="AI92" s="25" t="s">
        <v>60</v>
      </c>
      <c r="AJ92" s="38">
        <v>31.940359115600586</v>
      </c>
      <c r="AK92" s="38"/>
      <c r="AL92" s="39">
        <f>AVERAGE(AK92:AK94)</f>
        <v>14.893060207366943</v>
      </c>
      <c r="AM92" s="39">
        <f>AJ92-AL92</f>
        <v>17.047298908233643</v>
      </c>
      <c r="AN92" s="27">
        <f t="shared" si="28"/>
        <v>-0.13366227679782483</v>
      </c>
      <c r="AO92" s="39">
        <f t="shared" si="32"/>
        <v>1.0970750911410747</v>
      </c>
      <c r="AP92" s="40">
        <f>AVERAGE(AO92:AO94)</f>
        <v>1.3869831859502362</v>
      </c>
      <c r="AQ92" s="5">
        <f>AVERAGE(AP92:AP100)</f>
        <v>1.1873196392139187</v>
      </c>
      <c r="AR92" s="8" t="s">
        <v>61</v>
      </c>
      <c r="AS92" s="37">
        <f>AS89+1</f>
        <v>31</v>
      </c>
      <c r="AT92" s="25" t="s">
        <v>60</v>
      </c>
      <c r="AU92" s="38">
        <v>25.447921752929688</v>
      </c>
      <c r="AV92" s="38"/>
      <c r="AW92" s="39">
        <f>AVERAGE(AV92:AV94)</f>
        <v>14.893060207366943</v>
      </c>
      <c r="AX92" s="39">
        <f>AU92-AW92</f>
        <v>10.554861545562744</v>
      </c>
      <c r="AY92" s="27">
        <f t="shared" si="29"/>
        <v>-0.84816461139255139</v>
      </c>
      <c r="AZ92" s="39">
        <f t="shared" si="34"/>
        <v>1.8002092516055297</v>
      </c>
      <c r="BA92" s="40">
        <f>AVERAGE(AZ92:AZ94)</f>
        <v>1.5165577951910691</v>
      </c>
      <c r="BB92" s="5">
        <f>AVERAGE(BA92:BA100)</f>
        <v>1.2109891800826043</v>
      </c>
      <c r="BC92" s="8" t="s">
        <v>61</v>
      </c>
      <c r="BD92" s="37">
        <f>BD89+1</f>
        <v>31</v>
      </c>
      <c r="BE92" s="25" t="s">
        <v>60</v>
      </c>
      <c r="BF92" s="38">
        <v>30.516983032226562</v>
      </c>
      <c r="BG92" s="38"/>
      <c r="BH92" s="39">
        <f>AVERAGE(BG92:BG94)</f>
        <v>14.893060207366943</v>
      </c>
      <c r="BI92" s="39">
        <f>BF92-BH92</f>
        <v>15.623922824859619</v>
      </c>
      <c r="BJ92" s="27">
        <f t="shared" si="30"/>
        <v>-1.3992010222540969</v>
      </c>
      <c r="BK92" s="39">
        <f t="shared" si="22"/>
        <v>2.6375547150034655</v>
      </c>
      <c r="BL92" s="40">
        <f>AVERAGE(BK92:BK94)</f>
        <v>2.495240438019128</v>
      </c>
      <c r="BM92" s="5">
        <f>AVERAGE(BL92:BL100)</f>
        <v>1.8588067501945484</v>
      </c>
      <c r="BN92" s="8" t="s">
        <v>61</v>
      </c>
    </row>
    <row r="93" spans="1:66" x14ac:dyDescent="0.2">
      <c r="A93" s="37"/>
      <c r="B93" s="41"/>
      <c r="C93" s="38">
        <v>29.279605865478516</v>
      </c>
      <c r="D93" s="38">
        <v>14.857607841491699</v>
      </c>
      <c r="E93" s="39"/>
      <c r="F93" s="39">
        <f>C93-E92</f>
        <v>14.386545658111572</v>
      </c>
      <c r="G93" s="39">
        <f t="shared" si="23"/>
        <v>-0.83736326580955911</v>
      </c>
      <c r="H93" s="39">
        <f t="shared" si="24"/>
        <v>1.7867815537161644</v>
      </c>
      <c r="I93" s="40"/>
      <c r="L93" s="37"/>
      <c r="M93" s="41"/>
      <c r="N93" s="38">
        <v>29.555274963378906</v>
      </c>
      <c r="O93" s="38">
        <v>14.857607841491699</v>
      </c>
      <c r="P93" s="39"/>
      <c r="Q93" s="39">
        <f>N93-P92</f>
        <v>14.662214756011963</v>
      </c>
      <c r="R93" s="27">
        <f t="shared" si="26"/>
        <v>-1.2393404112921829</v>
      </c>
      <c r="S93" s="39">
        <f t="shared" si="33"/>
        <v>2.3609056887586575</v>
      </c>
      <c r="T93" s="40"/>
      <c r="W93" s="37"/>
      <c r="X93" s="41"/>
      <c r="Y93" s="38">
        <v>33.267822265625</v>
      </c>
      <c r="Z93" s="38">
        <v>14.857607841491699</v>
      </c>
      <c r="AA93" s="39"/>
      <c r="AB93" s="39">
        <f>Y93-AA92</f>
        <v>18.374762058258057</v>
      </c>
      <c r="AC93" s="27">
        <f t="shared" si="27"/>
        <v>0.10255246692233655</v>
      </c>
      <c r="AD93" s="39">
        <f t="shared" si="31"/>
        <v>0.9313836961041505</v>
      </c>
      <c r="AE93" s="40"/>
      <c r="AH93" s="37"/>
      <c r="AI93" s="41"/>
      <c r="AJ93" s="38">
        <v>31.615406036376953</v>
      </c>
      <c r="AK93" s="38">
        <v>14.857607841491699</v>
      </c>
      <c r="AL93" s="39"/>
      <c r="AM93" s="39">
        <f>AJ93-AL92</f>
        <v>16.72234582901001</v>
      </c>
      <c r="AN93" s="27">
        <f t="shared" si="28"/>
        <v>-0.45861535602145764</v>
      </c>
      <c r="AO93" s="39">
        <f t="shared" si="32"/>
        <v>1.374222258610146</v>
      </c>
      <c r="AP93" s="40"/>
      <c r="AS93" s="37"/>
      <c r="AT93" s="41"/>
      <c r="AU93" s="38">
        <v>25.817434310913086</v>
      </c>
      <c r="AV93" s="38">
        <v>14.857607841491699</v>
      </c>
      <c r="AW93" s="39"/>
      <c r="AX93" s="39">
        <f>AU93-AW92</f>
        <v>10.924374103546143</v>
      </c>
      <c r="AY93" s="27">
        <f t="shared" si="29"/>
        <v>-0.47865205340915296</v>
      </c>
      <c r="AZ93" s="39">
        <f t="shared" si="34"/>
        <v>1.3934411305366368</v>
      </c>
      <c r="BA93" s="40"/>
      <c r="BD93" s="37"/>
      <c r="BE93" s="41"/>
      <c r="BF93" s="38">
        <v>30.834024429321289</v>
      </c>
      <c r="BG93" s="38">
        <v>14.857607841491699</v>
      </c>
      <c r="BH93" s="39"/>
      <c r="BI93" s="39">
        <f>BF93-BH92</f>
        <v>15.940964221954346</v>
      </c>
      <c r="BJ93" s="27">
        <f t="shared" si="30"/>
        <v>-1.0821596251593704</v>
      </c>
      <c r="BK93" s="39">
        <f t="shared" si="22"/>
        <v>2.1172030320301678</v>
      </c>
      <c r="BL93" s="40"/>
    </row>
    <row r="94" spans="1:66" x14ac:dyDescent="0.2">
      <c r="A94" s="37"/>
      <c r="B94" s="33"/>
      <c r="C94" s="38">
        <v>29.279384613037109</v>
      </c>
      <c r="D94" s="38">
        <v>14.928512573242188</v>
      </c>
      <c r="E94" s="42"/>
      <c r="F94" s="42">
        <f>C94-E92</f>
        <v>14.386324405670166</v>
      </c>
      <c r="G94" s="39">
        <f t="shared" si="23"/>
        <v>-0.83758451825096536</v>
      </c>
      <c r="H94" s="42">
        <f t="shared" si="24"/>
        <v>1.7870555964523986</v>
      </c>
      <c r="I94" s="43"/>
      <c r="L94" s="37"/>
      <c r="M94" s="33"/>
      <c r="N94" s="38">
        <v>29.800577163696289</v>
      </c>
      <c r="O94" s="38">
        <v>14.928512573242188</v>
      </c>
      <c r="P94" s="42"/>
      <c r="Q94" s="42">
        <f>N94-P92</f>
        <v>14.907516956329346</v>
      </c>
      <c r="R94" s="27">
        <f t="shared" si="26"/>
        <v>-0.99403821097480005</v>
      </c>
      <c r="S94" s="42">
        <f t="shared" si="33"/>
        <v>1.9917522587009449</v>
      </c>
      <c r="T94" s="43"/>
      <c r="W94" s="37"/>
      <c r="X94" s="33"/>
      <c r="Y94" s="38">
        <v>33.419330596923828</v>
      </c>
      <c r="Z94" s="38">
        <v>14.928512573242188</v>
      </c>
      <c r="AA94" s="42"/>
      <c r="AB94" s="42">
        <f>Y94-AA92</f>
        <v>18.526270389556885</v>
      </c>
      <c r="AC94" s="27">
        <f t="shared" si="27"/>
        <v>0.25406079822116467</v>
      </c>
      <c r="AD94" s="42">
        <f t="shared" si="31"/>
        <v>0.83853284614819834</v>
      </c>
      <c r="AE94" s="43"/>
      <c r="AH94" s="37"/>
      <c r="AI94" s="33"/>
      <c r="AJ94" s="38">
        <v>31.317295074462891</v>
      </c>
      <c r="AK94" s="38">
        <v>14.928512573242188</v>
      </c>
      <c r="AL94" s="42"/>
      <c r="AM94" s="42">
        <f>AJ94-AL92</f>
        <v>16.424234867095947</v>
      </c>
      <c r="AN94" s="27">
        <f t="shared" si="28"/>
        <v>-0.75672631793552014</v>
      </c>
      <c r="AO94" s="42">
        <f t="shared" si="32"/>
        <v>1.6896522080994878</v>
      </c>
      <c r="AP94" s="43"/>
      <c r="AS94" s="37"/>
      <c r="AT94" s="33"/>
      <c r="AU94" s="38">
        <v>25.856704711914062</v>
      </c>
      <c r="AV94" s="38">
        <v>14.928512573242188</v>
      </c>
      <c r="AW94" s="42"/>
      <c r="AX94" s="42">
        <f>AU94-AW92</f>
        <v>10.963644504547119</v>
      </c>
      <c r="AY94" s="27">
        <f t="shared" si="29"/>
        <v>-0.43938165240817639</v>
      </c>
      <c r="AZ94" s="42">
        <f t="shared" si="34"/>
        <v>1.356023003431041</v>
      </c>
      <c r="BA94" s="43"/>
      <c r="BD94" s="37"/>
      <c r="BE94" s="33"/>
      <c r="BF94" s="38">
        <v>30.466773986816406</v>
      </c>
      <c r="BG94" s="38">
        <v>14.928512573242188</v>
      </c>
      <c r="BH94" s="42"/>
      <c r="BI94" s="42">
        <f>BF94-BH92</f>
        <v>15.573713779449463</v>
      </c>
      <c r="BJ94" s="27">
        <f t="shared" si="30"/>
        <v>-1.4494100676642532</v>
      </c>
      <c r="BK94" s="42">
        <f t="shared" si="22"/>
        <v>2.7309635670237515</v>
      </c>
      <c r="BL94" s="43"/>
    </row>
    <row r="95" spans="1:66" x14ac:dyDescent="0.2">
      <c r="A95" s="37">
        <f>A92+1</f>
        <v>32</v>
      </c>
      <c r="B95" s="25" t="s">
        <v>62</v>
      </c>
      <c r="C95" s="38">
        <v>29.415761947631836</v>
      </c>
      <c r="D95" s="38"/>
      <c r="E95" s="39">
        <f>AVERAGE(D95:D97)</f>
        <v>15.238225936889648</v>
      </c>
      <c r="F95" s="39">
        <f>C95-E95</f>
        <v>14.177536010742188</v>
      </c>
      <c r="G95" s="39">
        <f t="shared" si="23"/>
        <v>-1.0463729131789439</v>
      </c>
      <c r="H95" s="39">
        <f t="shared" si="24"/>
        <v>2.0653308563759438</v>
      </c>
      <c r="I95" s="40">
        <f>AVERAGE(H95:H97)</f>
        <v>1.754592226713499</v>
      </c>
      <c r="L95" s="37">
        <f>L92+1</f>
        <v>32</v>
      </c>
      <c r="M95" s="25" t="s">
        <v>62</v>
      </c>
      <c r="N95" s="38">
        <v>30.424894332885742</v>
      </c>
      <c r="O95" s="38"/>
      <c r="P95" s="39">
        <f>AVERAGE(O95:O97)</f>
        <v>15.238225936889648</v>
      </c>
      <c r="Q95" s="39">
        <f>N95-P95</f>
        <v>15.186668395996094</v>
      </c>
      <c r="R95" s="27">
        <f t="shared" si="26"/>
        <v>-0.714886771308052</v>
      </c>
      <c r="S95" s="39">
        <f t="shared" si="33"/>
        <v>1.64135439226369</v>
      </c>
      <c r="T95" s="40">
        <f>AVERAGE(S95:S97)</f>
        <v>1.7213813258269959</v>
      </c>
      <c r="W95" s="37">
        <f>W92+1</f>
        <v>32</v>
      </c>
      <c r="X95" s="25" t="s">
        <v>62</v>
      </c>
      <c r="Y95" s="38">
        <v>34.530422210693359</v>
      </c>
      <c r="Z95" s="38"/>
      <c r="AA95" s="39">
        <f>AVERAGE(Z95:Z97)</f>
        <v>15.238225936889648</v>
      </c>
      <c r="AB95" s="39">
        <f>Y95-AA95</f>
        <v>19.292196273803711</v>
      </c>
      <c r="AC95" s="27">
        <f t="shared" si="27"/>
        <v>1.0199866824679908</v>
      </c>
      <c r="AD95" s="39">
        <f t="shared" si="31"/>
        <v>0.49312090422955168</v>
      </c>
      <c r="AE95" s="40">
        <f>AVERAGE(AD95:AD97)</f>
        <v>0.50805682636731586</v>
      </c>
      <c r="AH95" s="37">
        <f>AH92+1</f>
        <v>32</v>
      </c>
      <c r="AI95" s="25" t="s">
        <v>62</v>
      </c>
      <c r="AJ95" s="38">
        <v>31.979782104492188</v>
      </c>
      <c r="AK95" s="38"/>
      <c r="AL95" s="39">
        <f>AVERAGE(AK95:AK97)</f>
        <v>15.238225936889648</v>
      </c>
      <c r="AM95" s="39">
        <f>AJ95-AL95</f>
        <v>16.741556167602539</v>
      </c>
      <c r="AN95" s="27">
        <f t="shared" si="28"/>
        <v>-0.43940501742892835</v>
      </c>
      <c r="AO95" s="39">
        <f t="shared" si="32"/>
        <v>1.3560449649414659</v>
      </c>
      <c r="AP95" s="40">
        <f>AVERAGE(AO95:AO97)</f>
        <v>1.2000476742886985</v>
      </c>
      <c r="AS95" s="37">
        <f>AS92+1</f>
        <v>32</v>
      </c>
      <c r="AT95" s="25" t="s">
        <v>62</v>
      </c>
      <c r="AU95" s="38">
        <v>26.48291015625</v>
      </c>
      <c r="AV95" s="38"/>
      <c r="AW95" s="39">
        <f>AVERAGE(AV95:AV97)</f>
        <v>15.238225936889648</v>
      </c>
      <c r="AX95" s="39">
        <f>AU95-AW95</f>
        <v>11.244684219360352</v>
      </c>
      <c r="AY95" s="27">
        <f t="shared" si="29"/>
        <v>-0.15834193759494397</v>
      </c>
      <c r="AZ95" s="39">
        <f t="shared" si="34"/>
        <v>1.1160037984789883</v>
      </c>
      <c r="BA95" s="40">
        <f>AVERAGE(AZ95:AZ97)</f>
        <v>1.1298005255575658</v>
      </c>
      <c r="BD95" s="37">
        <f>BD92+1</f>
        <v>32</v>
      </c>
      <c r="BE95" s="25" t="s">
        <v>62</v>
      </c>
      <c r="BF95" s="38">
        <v>31.483654022216797</v>
      </c>
      <c r="BG95" s="38"/>
      <c r="BH95" s="39">
        <f>AVERAGE(BG95:BG97)</f>
        <v>15.238225936889648</v>
      </c>
      <c r="BI95" s="39">
        <f>BF95-BH95</f>
        <v>16.245428085327148</v>
      </c>
      <c r="BJ95" s="27">
        <f t="shared" si="30"/>
        <v>-0.77769576178656763</v>
      </c>
      <c r="BK95" s="39">
        <f t="shared" si="22"/>
        <v>1.7143905012877609</v>
      </c>
      <c r="BL95" s="40">
        <f>AVERAGE(BK95:BK97)</f>
        <v>1.2010443701062901</v>
      </c>
    </row>
    <row r="96" spans="1:66" x14ac:dyDescent="0.2">
      <c r="A96" s="37"/>
      <c r="B96" s="41"/>
      <c r="C96" s="38">
        <v>29.700347900390625</v>
      </c>
      <c r="D96" s="38">
        <v>15.21056079864502</v>
      </c>
      <c r="E96" s="39"/>
      <c r="F96" s="39">
        <f>C96-E95</f>
        <v>14.462121963500977</v>
      </c>
      <c r="G96" s="39">
        <f t="shared" si="23"/>
        <v>-0.76178696042015481</v>
      </c>
      <c r="H96" s="39">
        <f t="shared" si="24"/>
        <v>1.6955895268303645</v>
      </c>
      <c r="I96" s="40"/>
      <c r="L96" s="37"/>
      <c r="M96" s="41"/>
      <c r="N96" s="38">
        <v>30.331398010253906</v>
      </c>
      <c r="O96" s="38">
        <v>15.21056079864502</v>
      </c>
      <c r="P96" s="39"/>
      <c r="Q96" s="39">
        <f>N96-P95</f>
        <v>15.093172073364258</v>
      </c>
      <c r="R96" s="27">
        <f t="shared" si="26"/>
        <v>-0.80838309393988794</v>
      </c>
      <c r="S96" s="39">
        <f t="shared" si="33"/>
        <v>1.7512476247946835</v>
      </c>
      <c r="T96" s="40"/>
      <c r="W96" s="37"/>
      <c r="X96" s="41"/>
      <c r="Y96" s="38">
        <v>34.683460235595703</v>
      </c>
      <c r="Z96" s="38">
        <v>15.21056079864502</v>
      </c>
      <c r="AA96" s="39"/>
      <c r="AB96" s="39">
        <f>Y96-AA95</f>
        <v>19.445234298706055</v>
      </c>
      <c r="AC96" s="27">
        <f t="shared" si="27"/>
        <v>1.1730247073703346</v>
      </c>
      <c r="AD96" s="39">
        <f t="shared" si="31"/>
        <v>0.44349055736089871</v>
      </c>
      <c r="AE96" s="40"/>
      <c r="AH96" s="37"/>
      <c r="AI96" s="41"/>
      <c r="AJ96" s="38">
        <v>32.060005187988281</v>
      </c>
      <c r="AK96" s="38">
        <v>15.21056079864502</v>
      </c>
      <c r="AL96" s="39"/>
      <c r="AM96" s="39">
        <f>AJ96-AL95</f>
        <v>16.821779251098633</v>
      </c>
      <c r="AN96" s="27">
        <f t="shared" si="28"/>
        <v>-0.3591819339328346</v>
      </c>
      <c r="AO96" s="39">
        <f t="shared" si="32"/>
        <v>1.2826983497946138</v>
      </c>
      <c r="AP96" s="40"/>
      <c r="AS96" s="37"/>
      <c r="AT96" s="41"/>
      <c r="AU96" s="38">
        <v>26.223321914672852</v>
      </c>
      <c r="AV96" s="38">
        <v>15.21056079864502</v>
      </c>
      <c r="AW96" s="39"/>
      <c r="AX96" s="39">
        <f>AU96-AW95</f>
        <v>10.985095977783203</v>
      </c>
      <c r="AY96" s="27">
        <f t="shared" si="29"/>
        <v>-0.41793017917209241</v>
      </c>
      <c r="AZ96" s="39">
        <f t="shared" si="34"/>
        <v>1.336009419166662</v>
      </c>
      <c r="BA96" s="40"/>
      <c r="BD96" s="37"/>
      <c r="BE96" s="41"/>
      <c r="BF96" s="38">
        <v>32.801502227783203</v>
      </c>
      <c r="BG96" s="38">
        <v>15.21056079864502</v>
      </c>
      <c r="BH96" s="39"/>
      <c r="BI96" s="39">
        <f>BF96-BH95</f>
        <v>17.563276290893555</v>
      </c>
      <c r="BJ96" s="27">
        <f t="shared" si="30"/>
        <v>0.54015244377983862</v>
      </c>
      <c r="BK96" s="39">
        <f t="shared" si="22"/>
        <v>0.68769823892481907</v>
      </c>
      <c r="BL96" s="40"/>
    </row>
    <row r="97" spans="1:64" x14ac:dyDescent="0.2">
      <c r="A97" s="37"/>
      <c r="B97" s="33"/>
      <c r="C97" s="38">
        <v>29.874427795410156</v>
      </c>
      <c r="D97" s="38">
        <v>15.265891075134277</v>
      </c>
      <c r="E97" s="42"/>
      <c r="F97" s="42">
        <f>C97-E95</f>
        <v>14.636201858520508</v>
      </c>
      <c r="G97" s="39">
        <f t="shared" si="23"/>
        <v>-0.58770706540062356</v>
      </c>
      <c r="H97" s="42">
        <f t="shared" si="24"/>
        <v>1.5028562969341885</v>
      </c>
      <c r="I97" s="43"/>
      <c r="L97" s="37"/>
      <c r="M97" s="33"/>
      <c r="N97" s="38">
        <v>30.314775466918945</v>
      </c>
      <c r="O97" s="38">
        <v>15.265891075134277</v>
      </c>
      <c r="P97" s="42"/>
      <c r="Q97" s="42">
        <f>N97-P95</f>
        <v>15.076549530029297</v>
      </c>
      <c r="R97" s="27">
        <f t="shared" si="26"/>
        <v>-0.82500563727484888</v>
      </c>
      <c r="S97" s="42">
        <f t="shared" si="33"/>
        <v>1.7715419604226139</v>
      </c>
      <c r="T97" s="43"/>
      <c r="W97" s="37"/>
      <c r="X97" s="33"/>
      <c r="Y97" s="38">
        <v>34.277629852294922</v>
      </c>
      <c r="Z97" s="38">
        <v>15.265891075134277</v>
      </c>
      <c r="AA97" s="42"/>
      <c r="AB97" s="42">
        <f>Y97-AA95</f>
        <v>19.039403915405273</v>
      </c>
      <c r="AC97" s="27">
        <f t="shared" si="27"/>
        <v>0.76719432406955335</v>
      </c>
      <c r="AD97" s="42">
        <f t="shared" si="31"/>
        <v>0.58755901751149731</v>
      </c>
      <c r="AE97" s="43"/>
      <c r="AH97" s="37"/>
      <c r="AI97" s="33"/>
      <c r="AJ97" s="38">
        <v>32.475978851318359</v>
      </c>
      <c r="AK97" s="38">
        <v>15.265891075134277</v>
      </c>
      <c r="AL97" s="42"/>
      <c r="AM97" s="42">
        <f>AJ97-AL95</f>
        <v>17.237752914428711</v>
      </c>
      <c r="AN97" s="27">
        <f t="shared" si="28"/>
        <v>5.6791729397243529E-2</v>
      </c>
      <c r="AO97" s="42">
        <f t="shared" si="32"/>
        <v>0.9613997081300163</v>
      </c>
      <c r="AP97" s="43"/>
      <c r="AS97" s="37"/>
      <c r="AT97" s="33"/>
      <c r="AU97" s="38">
        <v>26.734533309936523</v>
      </c>
      <c r="AV97" s="38">
        <v>15.265891075134277</v>
      </c>
      <c r="AW97" s="42"/>
      <c r="AX97" s="42">
        <f>AU97-AW95</f>
        <v>11.496307373046875</v>
      </c>
      <c r="AY97" s="27">
        <f t="shared" si="29"/>
        <v>9.3281216091579466E-2</v>
      </c>
      <c r="AZ97" s="42">
        <f t="shared" si="34"/>
        <v>0.93738835902704731</v>
      </c>
      <c r="BA97" s="43"/>
      <c r="BD97" s="37"/>
      <c r="BE97" s="33"/>
      <c r="BF97" s="38"/>
      <c r="BG97" s="38">
        <v>15.265891075134277</v>
      </c>
      <c r="BH97" s="42"/>
      <c r="BI97" s="42"/>
      <c r="BJ97" s="27"/>
      <c r="BK97" s="42"/>
      <c r="BL97" s="43"/>
    </row>
    <row r="98" spans="1:64" x14ac:dyDescent="0.2">
      <c r="A98" s="37">
        <f>A95+1</f>
        <v>33</v>
      </c>
      <c r="B98" s="25" t="s">
        <v>63</v>
      </c>
      <c r="C98" s="38">
        <v>27.960149765014648</v>
      </c>
      <c r="D98" s="38">
        <v>13.943389892578125</v>
      </c>
      <c r="E98" s="39">
        <f>AVERAGE(D98:D100)</f>
        <v>14.219868659973145</v>
      </c>
      <c r="F98" s="39">
        <f>C98-E98</f>
        <v>13.740281105041504</v>
      </c>
      <c r="G98" s="39">
        <f t="shared" si="23"/>
        <v>-1.4836278188796275</v>
      </c>
      <c r="H98" s="39">
        <f t="shared" si="24"/>
        <v>2.7965106389611032</v>
      </c>
      <c r="I98" s="40">
        <f>AVERAGE(H98:H100)</f>
        <v>2.417198092233158</v>
      </c>
      <c r="L98" s="37">
        <f>L95+1</f>
        <v>33</v>
      </c>
      <c r="M98" s="25" t="s">
        <v>63</v>
      </c>
      <c r="N98" s="38">
        <v>28.660467147827148</v>
      </c>
      <c r="O98" s="38">
        <v>13.943389892578125</v>
      </c>
      <c r="P98" s="39">
        <f>AVERAGE(O98:O100)</f>
        <v>14.219868659973145</v>
      </c>
      <c r="Q98" s="39">
        <f>N98-P98</f>
        <v>14.440598487854004</v>
      </c>
      <c r="R98" s="27">
        <f t="shared" si="26"/>
        <v>-1.4609566794501418</v>
      </c>
      <c r="S98" s="39">
        <f t="shared" si="33"/>
        <v>2.7529085389323629</v>
      </c>
      <c r="T98" s="40">
        <f>AVERAGE(S98:S100)</f>
        <v>2.8113569648023358</v>
      </c>
      <c r="W98" s="37">
        <f>W95+1</f>
        <v>33</v>
      </c>
      <c r="X98" s="25" t="s">
        <v>63</v>
      </c>
      <c r="Y98" s="38">
        <v>32.610889434814453</v>
      </c>
      <c r="Z98" s="38">
        <v>13.943389892578125</v>
      </c>
      <c r="AA98" s="39">
        <f>AVERAGE(Z98:Z100)</f>
        <v>14.219868659973145</v>
      </c>
      <c r="AB98" s="39">
        <f>Y98-AA98</f>
        <v>18.391020774841309</v>
      </c>
      <c r="AC98" s="27">
        <f t="shared" si="27"/>
        <v>0.1188111835055885</v>
      </c>
      <c r="AD98" s="39">
        <f t="shared" si="31"/>
        <v>0.92094622056814401</v>
      </c>
      <c r="AE98" s="40">
        <f>AVERAGE(AD98:AD100)</f>
        <v>0.80203244513558491</v>
      </c>
      <c r="AH98" s="37">
        <f>AH95+1</f>
        <v>33</v>
      </c>
      <c r="AI98" s="25" t="s">
        <v>63</v>
      </c>
      <c r="AJ98" s="38">
        <v>31.629632949829102</v>
      </c>
      <c r="AK98" s="38">
        <v>13.943389892578125</v>
      </c>
      <c r="AL98" s="39">
        <f>AVERAGE(AK98:AK100)</f>
        <v>14.219868659973145</v>
      </c>
      <c r="AM98" s="39">
        <f>AJ98-AL98</f>
        <v>17.409764289855957</v>
      </c>
      <c r="AN98" s="27">
        <f t="shared" si="28"/>
        <v>0.22880310482448962</v>
      </c>
      <c r="AO98" s="39">
        <f t="shared" si="32"/>
        <v>0.85334255208323095</v>
      </c>
      <c r="AP98" s="40">
        <f>AVERAGE(AO98:AO100)</f>
        <v>0.97492805740282151</v>
      </c>
      <c r="AS98" s="37">
        <f>AS95+1</f>
        <v>33</v>
      </c>
      <c r="AT98" s="25" t="s">
        <v>63</v>
      </c>
      <c r="AU98" s="38">
        <v>25.618640899658203</v>
      </c>
      <c r="AV98" s="38">
        <v>13.943389892578125</v>
      </c>
      <c r="AW98" s="39">
        <f>AVERAGE(AV98:AV100)</f>
        <v>14.219868659973145</v>
      </c>
      <c r="AX98" s="39">
        <f>AU98-AW98</f>
        <v>11.398772239685059</v>
      </c>
      <c r="AY98" s="27">
        <f t="shared" si="29"/>
        <v>-4.2539172702369399E-3</v>
      </c>
      <c r="AZ98" s="39">
        <f t="shared" si="34"/>
        <v>1.0029529421316929</v>
      </c>
      <c r="BA98" s="40">
        <f>AVERAGE(AZ98:AZ100)</f>
        <v>0.98660921949917746</v>
      </c>
      <c r="BD98" s="37">
        <f>BD95+1</f>
        <v>33</v>
      </c>
      <c r="BE98" s="25" t="s">
        <v>63</v>
      </c>
      <c r="BF98" s="38">
        <v>30.026453018188477</v>
      </c>
      <c r="BG98" s="38">
        <v>13.943389892578125</v>
      </c>
      <c r="BH98" s="39">
        <f>AVERAGE(BG98:BG100)</f>
        <v>14.219868659973145</v>
      </c>
      <c r="BI98" s="39">
        <f>BF98-BH98</f>
        <v>15.806584358215332</v>
      </c>
      <c r="BJ98" s="27">
        <f t="shared" si="30"/>
        <v>-1.216539488898384</v>
      </c>
      <c r="BK98" s="39">
        <f t="shared" si="22"/>
        <v>2.3238863075419887</v>
      </c>
      <c r="BL98" s="40">
        <f>AVERAGE(BK98:BK100)</f>
        <v>1.8801354424582273</v>
      </c>
    </row>
    <row r="99" spans="1:64" x14ac:dyDescent="0.2">
      <c r="A99" s="37"/>
      <c r="B99" s="41"/>
      <c r="C99" s="38">
        <v>28.279380798339844</v>
      </c>
      <c r="D99" s="38">
        <v>14.232446670532227</v>
      </c>
      <c r="E99" s="39"/>
      <c r="F99" s="39">
        <f>C99-E98</f>
        <v>14.059512138366699</v>
      </c>
      <c r="G99" s="39">
        <f t="shared" si="23"/>
        <v>-1.1643967855544322</v>
      </c>
      <c r="H99" s="39">
        <f t="shared" si="24"/>
        <v>2.2413947962021878</v>
      </c>
      <c r="I99" s="40"/>
      <c r="L99" s="37"/>
      <c r="M99" s="41"/>
      <c r="N99" s="38">
        <v>28.526792526245117</v>
      </c>
      <c r="O99" s="38">
        <v>14.232446670532227</v>
      </c>
      <c r="P99" s="39"/>
      <c r="Q99" s="39">
        <f>N99-P98</f>
        <v>14.306923866271973</v>
      </c>
      <c r="R99" s="27">
        <f t="shared" si="26"/>
        <v>-1.5946313010321731</v>
      </c>
      <c r="S99" s="39">
        <f t="shared" si="33"/>
        <v>3.0201732290161258</v>
      </c>
      <c r="T99" s="40"/>
      <c r="W99" s="37"/>
      <c r="X99" s="41"/>
      <c r="Y99" s="38">
        <v>32.568531036376953</v>
      </c>
      <c r="Z99" s="38">
        <v>14.232446670532227</v>
      </c>
      <c r="AA99" s="39"/>
      <c r="AB99" s="39">
        <f>Y99-AA98</f>
        <v>18.348662376403809</v>
      </c>
      <c r="AC99" s="27">
        <f t="shared" si="27"/>
        <v>7.6452785068088502E-2</v>
      </c>
      <c r="AD99" s="39">
        <f t="shared" si="31"/>
        <v>0.94838662042281363</v>
      </c>
      <c r="AE99" s="40"/>
      <c r="AH99" s="37"/>
      <c r="AI99" s="41"/>
      <c r="AJ99" s="38">
        <v>31.409584045410156</v>
      </c>
      <c r="AK99" s="38">
        <v>14.232446670532227</v>
      </c>
      <c r="AL99" s="39"/>
      <c r="AM99" s="39">
        <f>AJ99-AL98</f>
        <v>17.189715385437012</v>
      </c>
      <c r="AN99" s="27">
        <f t="shared" si="28"/>
        <v>8.7542004055443101E-3</v>
      </c>
      <c r="AO99" s="39">
        <f t="shared" si="32"/>
        <v>0.99395042349479878</v>
      </c>
      <c r="AP99" s="40"/>
      <c r="AS99" s="37"/>
      <c r="AT99" s="41"/>
      <c r="AU99" s="38">
        <v>25.670005798339844</v>
      </c>
      <c r="AV99" s="38">
        <v>14.232446670532227</v>
      </c>
      <c r="AW99" s="39"/>
      <c r="AX99" s="39">
        <f>AU99-AW98</f>
        <v>11.450137138366699</v>
      </c>
      <c r="AY99" s="27">
        <f t="shared" si="29"/>
        <v>4.7110981411403685E-2</v>
      </c>
      <c r="AZ99" s="39">
        <f t="shared" si="34"/>
        <v>0.967872569026765</v>
      </c>
      <c r="BA99" s="40"/>
      <c r="BD99" s="37"/>
      <c r="BE99" s="41"/>
      <c r="BF99" s="38">
        <v>30.369771957397461</v>
      </c>
      <c r="BG99" s="38">
        <v>14.232446670532227</v>
      </c>
      <c r="BH99" s="39"/>
      <c r="BI99" s="39">
        <f>BF99-BH98</f>
        <v>16.149903297424316</v>
      </c>
      <c r="BJ99" s="27">
        <f t="shared" si="30"/>
        <v>-0.87322054968939966</v>
      </c>
      <c r="BK99" s="39">
        <f t="shared" si="22"/>
        <v>1.8317473768741057</v>
      </c>
      <c r="BL99" s="40"/>
    </row>
    <row r="100" spans="1:64" x14ac:dyDescent="0.2">
      <c r="A100" s="37"/>
      <c r="B100" s="33"/>
      <c r="C100" s="38">
        <v>28.297325134277344</v>
      </c>
      <c r="D100" s="38">
        <v>14.483769416809082</v>
      </c>
      <c r="E100" s="42"/>
      <c r="F100" s="42">
        <f>C100-E98</f>
        <v>14.077456474304199</v>
      </c>
      <c r="G100" s="39">
        <f t="shared" si="23"/>
        <v>-1.1464524496169322</v>
      </c>
      <c r="H100" s="42">
        <f t="shared" si="24"/>
        <v>2.2136888415361833</v>
      </c>
      <c r="I100" s="43"/>
      <c r="L100" s="37"/>
      <c r="M100" s="33"/>
      <c r="N100" s="38">
        <v>28.709461212158203</v>
      </c>
      <c r="O100" s="38">
        <v>14.483769416809082</v>
      </c>
      <c r="P100" s="42"/>
      <c r="Q100" s="42">
        <f>N100-P98</f>
        <v>14.489592552185059</v>
      </c>
      <c r="R100" s="27">
        <f t="shared" si="26"/>
        <v>-1.4119626151190872</v>
      </c>
      <c r="S100" s="42">
        <f t="shared" si="33"/>
        <v>2.6609891264585186</v>
      </c>
      <c r="T100" s="43"/>
      <c r="W100" s="37"/>
      <c r="X100" s="33"/>
      <c r="Y100" s="38">
        <v>33.389717102050781</v>
      </c>
      <c r="Z100" s="38">
        <v>14.483769416809082</v>
      </c>
      <c r="AA100" s="42"/>
      <c r="AB100" s="42">
        <f>Y100-AA98</f>
        <v>19.169848442077637</v>
      </c>
      <c r="AC100" s="27">
        <f t="shared" si="27"/>
        <v>0.89763885074191663</v>
      </c>
      <c r="AD100" s="42">
        <f t="shared" si="31"/>
        <v>0.53676449441579699</v>
      </c>
      <c r="AE100" s="43"/>
      <c r="AH100" s="37"/>
      <c r="AI100" s="33"/>
      <c r="AJ100" s="38">
        <v>31.293153762817383</v>
      </c>
      <c r="AK100" s="38">
        <v>14.483769416809082</v>
      </c>
      <c r="AL100" s="42"/>
      <c r="AM100" s="42">
        <f>AJ100-AL98</f>
        <v>17.073285102844238</v>
      </c>
      <c r="AN100" s="27">
        <f t="shared" si="28"/>
        <v>-0.10767608218722913</v>
      </c>
      <c r="AO100" s="42">
        <f t="shared" si="32"/>
        <v>1.0774911966304348</v>
      </c>
      <c r="AP100" s="43"/>
      <c r="AS100" s="37"/>
      <c r="AT100" s="33"/>
      <c r="AU100" s="38">
        <v>25.638849258422852</v>
      </c>
      <c r="AV100" s="38">
        <v>14.483769416809082</v>
      </c>
      <c r="AW100" s="42"/>
      <c r="AX100" s="42">
        <f>AU100-AW98</f>
        <v>11.418980598449707</v>
      </c>
      <c r="AY100" s="27">
        <f t="shared" si="29"/>
        <v>1.5954441494411498E-2</v>
      </c>
      <c r="AZ100" s="42">
        <f t="shared" si="34"/>
        <v>0.98900214733907432</v>
      </c>
      <c r="BA100" s="43"/>
      <c r="BD100" s="37"/>
      <c r="BE100" s="33"/>
      <c r="BF100" s="38">
        <v>30.672750473022461</v>
      </c>
      <c r="BG100" s="38">
        <v>14.483769416809082</v>
      </c>
      <c r="BH100" s="42"/>
      <c r="BI100" s="42">
        <f>BF100-BH98</f>
        <v>16.452881813049316</v>
      </c>
      <c r="BJ100" s="27">
        <f t="shared" si="30"/>
        <v>-0.57024203406439966</v>
      </c>
      <c r="BK100" s="42">
        <f t="shared" si="22"/>
        <v>1.4847726429585875</v>
      </c>
      <c r="BL100" s="43"/>
    </row>
  </sheetData>
  <mergeCells count="6">
    <mergeCell ref="A1:I1"/>
    <mergeCell ref="L1:T1"/>
    <mergeCell ref="W1:AE1"/>
    <mergeCell ref="AH1:AP1"/>
    <mergeCell ref="AS1:BA1"/>
    <mergeCell ref="BD1:B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2022-08-01T20:44:24Z</dcterms:created>
  <dcterms:modified xsi:type="dcterms:W3CDTF">2022-08-01T20:44:44Z</dcterms:modified>
</cp:coreProperties>
</file>