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lie/Desktop/Yi-wen/Revision/"/>
    </mc:Choice>
  </mc:AlternateContent>
  <xr:revisionPtr revIDLastSave="0" documentId="13_ncr:1_{D91EEFAB-FE4C-B94D-B69C-171551E38B0D}" xr6:coauthVersionLast="36" xr6:coauthVersionMax="36" xr10:uidLastSave="{00000000-0000-0000-0000-000000000000}"/>
  <bookViews>
    <workbookView xWindow="13140" yWindow="4460" windowWidth="35520" windowHeight="18500" xr2:uid="{FF6B204A-D981-704E-BDDB-B7A4D0BC8F8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2" i="1" l="1"/>
  <c r="W23" i="1"/>
  <c r="W94" i="1"/>
  <c r="W95" i="1"/>
  <c r="W114" i="1"/>
  <c r="W115" i="1"/>
  <c r="W146" i="1"/>
  <c r="W147" i="1"/>
  <c r="W332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V22" i="1" l="1"/>
  <c r="V115" i="1"/>
  <c r="X333" i="1"/>
  <c r="V146" i="1"/>
  <c r="V333" i="1"/>
  <c r="W333" i="1" s="1"/>
  <c r="V94" i="1"/>
  <c r="V23" i="1"/>
  <c r="V114" i="1"/>
  <c r="V337" i="1"/>
  <c r="V147" i="1"/>
  <c r="V332" i="1"/>
  <c r="V95" i="1"/>
  <c r="X332" i="1"/>
</calcChain>
</file>

<file path=xl/sharedStrings.xml><?xml version="1.0" encoding="utf-8"?>
<sst xmlns="http://schemas.openxmlformats.org/spreadsheetml/2006/main" count="1477" uniqueCount="395">
  <si>
    <t>SKELETON ID</t>
  </si>
  <si>
    <t>Neuron Name</t>
  </si>
  <si>
    <t>New neuron name used in this study</t>
  </si>
  <si>
    <t>Type</t>
  </si>
  <si>
    <t>Category</t>
  </si>
  <si>
    <t>Segment</t>
  </si>
  <si>
    <t>Side</t>
  </si>
  <si>
    <t>A08x A1L</t>
  </si>
  <si>
    <t>A08x A1R</t>
  </si>
  <si>
    <t>A08j1 A1L</t>
  </si>
  <si>
    <t>A08j1 A1R</t>
  </si>
  <si>
    <t>A08j3 A1L</t>
  </si>
  <si>
    <t>A08j3 A1R</t>
  </si>
  <si>
    <t>A08j2 A1L</t>
  </si>
  <si>
    <t>A08j2 A1R</t>
  </si>
  <si>
    <t>A08m A1L</t>
  </si>
  <si>
    <t>A08m A1R</t>
  </si>
  <si>
    <t>sum</t>
  </si>
  <si>
    <t>A09b a1r Basin-1</t>
  </si>
  <si>
    <t>Basin 1</t>
  </si>
  <si>
    <t>Interneuron</t>
  </si>
  <si>
    <t>Basin</t>
  </si>
  <si>
    <t>A1</t>
  </si>
  <si>
    <t>right</t>
  </si>
  <si>
    <t>A09b a1l Basin-1</t>
  </si>
  <si>
    <t>left</t>
  </si>
  <si>
    <t>A09b Basin-1 a2l</t>
  </si>
  <si>
    <t>A2</t>
  </si>
  <si>
    <t>A09a Basin-2 t3l</t>
  </si>
  <si>
    <t>T3</t>
  </si>
  <si>
    <t>A09a Basin-2 t3r</t>
  </si>
  <si>
    <t>A09b Basin-1 a2r</t>
  </si>
  <si>
    <t>A09c a1r Basin-4</t>
  </si>
  <si>
    <t>Basin 4</t>
  </si>
  <si>
    <t>A09c_t3r Basin-4?</t>
  </si>
  <si>
    <t>Basin-1_a3r</t>
  </si>
  <si>
    <t>A3</t>
  </si>
  <si>
    <t>A09c Basin-4 a2r</t>
  </si>
  <si>
    <t>A09g a1l Basin-3</t>
  </si>
  <si>
    <t>Basin 3</t>
  </si>
  <si>
    <t>A09a_a2r Basin-2</t>
  </si>
  <si>
    <t>A09c Basin-4 a2l</t>
  </si>
  <si>
    <t>A09c_t3l Basin-4?</t>
  </si>
  <si>
    <t>A09g a1r Basin-3</t>
  </si>
  <si>
    <t>A09g a2l Basin-3</t>
  </si>
  <si>
    <t>A09?_a3r Basin-3</t>
  </si>
  <si>
    <t>A09a a1r Basin-2</t>
  </si>
  <si>
    <t>Basin 2</t>
  </si>
  <si>
    <t>A09b_t3r Basin-4</t>
  </si>
  <si>
    <t>BASINS</t>
  </si>
  <si>
    <t>A09c a1l Basin-4</t>
  </si>
  <si>
    <t>NEURONS</t>
  </si>
  <si>
    <t>SYNAPSES</t>
  </si>
  <si>
    <t>lch5-2/4_a8/9r</t>
  </si>
  <si>
    <t>Sensory</t>
  </si>
  <si>
    <t>CHO</t>
  </si>
  <si>
    <t>A8</t>
  </si>
  <si>
    <t>lch5-2/4_a8/9l</t>
  </si>
  <si>
    <t>lch5-2/4_a3l</t>
  </si>
  <si>
    <t>lch5-2/4_r unknown</t>
  </si>
  <si>
    <t>lch5-5ish_t3r</t>
  </si>
  <si>
    <t>lch5-2/4_a5l</t>
  </si>
  <si>
    <t>A5</t>
  </si>
  <si>
    <t>lch5-2/4_a4l</t>
  </si>
  <si>
    <t>A4</t>
  </si>
  <si>
    <t>lch5-2/4_a4r</t>
  </si>
  <si>
    <t>lch5-2/4_a6r</t>
  </si>
  <si>
    <t>A6</t>
  </si>
  <si>
    <t>lch5-2/4_a7r (sensory neuron 2820202)</t>
  </si>
  <si>
    <t>A7</t>
  </si>
  <si>
    <t>lch5-2/4_t2r</t>
  </si>
  <si>
    <t>T2</t>
  </si>
  <si>
    <t>lch5-2/4_a6l</t>
  </si>
  <si>
    <t>lch5-2/4_a7l</t>
  </si>
  <si>
    <t>lch5-2/4_a5r (sensory neuron 2282600)</t>
  </si>
  <si>
    <t>lch5-2/4_t2l (neuron 15870533)</t>
  </si>
  <si>
    <t>lch5-5ish_t3l (neuron 7210939)</t>
  </si>
  <si>
    <t>lch5-2/4 a1r</t>
  </si>
  <si>
    <t>lch5-2/4 a1l</t>
  </si>
  <si>
    <t>lch5-2/4_l unknown</t>
  </si>
  <si>
    <t>lch5-2/4? sensory_a9r (neuron 17644151)</t>
  </si>
  <si>
    <t>A9</t>
  </si>
  <si>
    <t>lch5-5ish_t2r</t>
  </si>
  <si>
    <t>lch5-2/4_a8l</t>
  </si>
  <si>
    <t>lch5-2/4_t2l (sensory neuron 15870383)</t>
  </si>
  <si>
    <t>lch5-3/5ish sensory neuron 1302615_a5r</t>
  </si>
  <si>
    <t>lch5-2/4_a7r</t>
  </si>
  <si>
    <t>lch5-2/4_t1l? sensory neuron 1171921</t>
  </si>
  <si>
    <t>T1</t>
  </si>
  <si>
    <t>lch5-2/4_t2r (sensory neuron 20295031)</t>
  </si>
  <si>
    <t>lch5-5ish sensory neuron_a4r</t>
  </si>
  <si>
    <t>lch5-2/4? putative</t>
  </si>
  <si>
    <t>lch5-3_a9r (bundles with)</t>
  </si>
  <si>
    <t>lch5-5 a1r</t>
  </si>
  <si>
    <t>lch5-2/4 ?</t>
  </si>
  <si>
    <t>lch5-2/4 a2l</t>
  </si>
  <si>
    <t>lch5-2/4_a3r</t>
  </si>
  <si>
    <t>lch5-3?_a6l (sensory neuron 19293748)</t>
  </si>
  <si>
    <t>lch5-3ish_a7l (sensory neuron 20281508)</t>
  </si>
  <si>
    <t>lch5-5 a1l</t>
  </si>
  <si>
    <t>lch5-2/4_a8l (bundles with)</t>
  </si>
  <si>
    <t>lch5-2/4_t1r (sensory neuron 7534836)</t>
  </si>
  <si>
    <t>lch5-2/4 a2r</t>
  </si>
  <si>
    <t>lch5-2ish_t3r</t>
  </si>
  <si>
    <t>lch5-3_a5r</t>
  </si>
  <si>
    <t>lch5-3ish_a7r (sensory neuron 20302954)</t>
  </si>
  <si>
    <t>lch5-1_t3r</t>
  </si>
  <si>
    <t>lch5-2/4_t3l (sensory neuron 17277898)</t>
  </si>
  <si>
    <t>lch5-3 a1l</t>
  </si>
  <si>
    <t>lch5-3/5_a2l (neuron 6753439)</t>
  </si>
  <si>
    <t>lch5-5ish_a3l (likely) sensory neuron 20295496</t>
  </si>
  <si>
    <t>lch5? sensory neuron Fragment</t>
  </si>
  <si>
    <t>lch5_a5r (sensory neuron 1295147)</t>
  </si>
  <si>
    <t>lch5-1_a4l</t>
  </si>
  <si>
    <t>lch5-3_a4l</t>
  </si>
  <si>
    <t>v'ch a1r</t>
  </si>
  <si>
    <t>vchAB_t3r</t>
  </si>
  <si>
    <t>lch5-1_a5l</t>
  </si>
  <si>
    <t>lch5-1ish_t2l (neuron 720896)</t>
  </si>
  <si>
    <t>lch5-2/4_a9r (bundles with)</t>
  </si>
  <si>
    <t>lch5-3 a2r</t>
  </si>
  <si>
    <t>lch5-3ish sensory neuron 20429403_t1r</t>
  </si>
  <si>
    <t>lch5-5ish sensory neuron 16394600</t>
  </si>
  <si>
    <t>lch5-5ish_t2l (neuron 1047461)</t>
  </si>
  <si>
    <t>CHOS</t>
  </si>
  <si>
    <t>v'ch a1l</t>
  </si>
  <si>
    <t>vch? sensory t2r (neuron 7209351)</t>
  </si>
  <si>
    <t>VLEL4_a1l</t>
  </si>
  <si>
    <t>A08j1</t>
  </si>
  <si>
    <t>Early-Born EL</t>
  </si>
  <si>
    <t>A08j2_a2r</t>
  </si>
  <si>
    <t>A08lg</t>
  </si>
  <si>
    <t>A08v_t2l</t>
  </si>
  <si>
    <t>A08v_t2r</t>
  </si>
  <si>
    <t>VLEL4_a1r</t>
  </si>
  <si>
    <t>lch5-2/4_contra_projection VLEL9_t3l</t>
  </si>
  <si>
    <t>A08cc</t>
  </si>
  <si>
    <t>lch5-24_contra_projection VLEL9_t3r</t>
  </si>
  <si>
    <t>A08j2_a1l</t>
  </si>
  <si>
    <t>A08j2</t>
  </si>
  <si>
    <t>A08j2_a1r</t>
  </si>
  <si>
    <t>A08v_a3l</t>
  </si>
  <si>
    <t>A08j2_a2l</t>
  </si>
  <si>
    <t>A08x_a1l</t>
  </si>
  <si>
    <t>A08x</t>
  </si>
  <si>
    <t>A08x_a1r</t>
  </si>
  <si>
    <t>A08v?_a4l</t>
  </si>
  <si>
    <t>A08v?_a4r</t>
  </si>
  <si>
    <t>A08v_a3r</t>
  </si>
  <si>
    <t>VLEL9_a1l</t>
  </si>
  <si>
    <t>A08j3</t>
  </si>
  <si>
    <t>A08o_a1r</t>
  </si>
  <si>
    <t>A08o</t>
  </si>
  <si>
    <t>EARLY-BORN EL</t>
  </si>
  <si>
    <t>VLEL9_a1r</t>
  </si>
  <si>
    <t>A08h4b_a2l</t>
  </si>
  <si>
    <t>Ladder_t3r mid_descending</t>
  </si>
  <si>
    <t>ladder</t>
  </si>
  <si>
    <t>MNB</t>
  </si>
  <si>
    <t>Ladder_(neuron 4595570)_a3</t>
  </si>
  <si>
    <t>Ladder(2)_t2</t>
  </si>
  <si>
    <t>Ladder-f a1</t>
  </si>
  <si>
    <t>Ladder F</t>
  </si>
  <si>
    <t>Ladder-d_a1</t>
  </si>
  <si>
    <t>Ladder D</t>
  </si>
  <si>
    <t>Ladder_t1 with post T at 1637 (thoracic)</t>
  </si>
  <si>
    <t>Ladder_t1u</t>
  </si>
  <si>
    <t>Ladder-a_t3l</t>
  </si>
  <si>
    <t>Ladder-f a2</t>
  </si>
  <si>
    <t>Ladder(3)_t2</t>
  </si>
  <si>
    <t>Ladder-d a2</t>
  </si>
  <si>
    <t>Ladder_(post lch5-2/4)_a3</t>
  </si>
  <si>
    <t>Ladder-d_a4</t>
  </si>
  <si>
    <t>Ladder-e a2</t>
  </si>
  <si>
    <t>Ladder_(neuron 20305416)_a5</t>
  </si>
  <si>
    <t xml:space="preserve">Ladder_(neuron 18405381)_a5 </t>
  </si>
  <si>
    <t>Ladder(1)_t2</t>
  </si>
  <si>
    <t>Ladder_t3 max_descending</t>
  </si>
  <si>
    <t>Ladder_(neuron 17200058)_a3</t>
  </si>
  <si>
    <t>Ladder-a_a1</t>
  </si>
  <si>
    <t>Ladder A</t>
  </si>
  <si>
    <t>Ladder-b_t3</t>
  </si>
  <si>
    <t>Ladder-e a1</t>
  </si>
  <si>
    <t>Ladder E</t>
  </si>
  <si>
    <t>Ladder(1)_t1</t>
  </si>
  <si>
    <t>Ladder-b_a3</t>
  </si>
  <si>
    <t>Ladder-c a1</t>
  </si>
  <si>
    <t>Ladder C</t>
  </si>
  <si>
    <t>Ladder-c a2</t>
  </si>
  <si>
    <t>ladder with post T at 4208</t>
  </si>
  <si>
    <t>Ladder_(pre-lch5-3 axon)_a3</t>
  </si>
  <si>
    <t>Ladder_a7</t>
  </si>
  <si>
    <t>Ladder?_(neuron 20286307)_a6</t>
  </si>
  <si>
    <t>LADDERS</t>
  </si>
  <si>
    <t>Ladder(1)_a4</t>
  </si>
  <si>
    <t>Ladder(2)_a4</t>
  </si>
  <si>
    <t>difficult axon</t>
  </si>
  <si>
    <t>A08d_a1l</t>
  </si>
  <si>
    <t>A03b2_a4l</t>
  </si>
  <si>
    <t>A07d_a1l</t>
  </si>
  <si>
    <t>A10j?_t3r</t>
  </si>
  <si>
    <t>t2l contralateral pre lch5</t>
  </si>
  <si>
    <t>t3 contalateral pre-lch5</t>
  </si>
  <si>
    <t>A08j2?_a4r</t>
  </si>
  <si>
    <t>A08m2? a3r</t>
  </si>
  <si>
    <t>A??_a7r ascending TODO dendrite</t>
  </si>
  <si>
    <t>A??_a8r ascending TODO dendrites</t>
  </si>
  <si>
    <t>A00c_a4l</t>
  </si>
  <si>
    <t>A03 neuron 16042114_a1r</t>
  </si>
  <si>
    <t>A03 neuron 4313312 (ad)_a1l</t>
  </si>
  <si>
    <t>A03?_a2r</t>
  </si>
  <si>
    <t>A03o_a3l</t>
  </si>
  <si>
    <t>A03xyz a2l</t>
  </si>
  <si>
    <t>A05g_a1l? lch projection neuron bilateral dendrites a1l</t>
  </si>
  <si>
    <t>A06k_a1r</t>
  </si>
  <si>
    <t>A08f a2l</t>
  </si>
  <si>
    <t>A08f a3l</t>
  </si>
  <si>
    <t>A08f a3r</t>
  </si>
  <si>
    <t>A09 dorsal drunken_a3r</t>
  </si>
  <si>
    <t>A09 drunken-maybe4?_a3l</t>
  </si>
  <si>
    <t>A09j?_a4r</t>
  </si>
  <si>
    <t>A0Xp?_a1r</t>
  </si>
  <si>
    <t>A10j_a1l</t>
  </si>
  <si>
    <t>A12y a2l</t>
  </si>
  <si>
    <t>A26d_t3l_JMpair26</t>
  </si>
  <si>
    <t xml:space="preserve">T2 </t>
  </si>
  <si>
    <t>A26d_t3r_JMpair26</t>
  </si>
  <si>
    <t>a5l candidate to review and finish ascending</t>
  </si>
  <si>
    <t>attach to locked A09b alr Basin-1 on slice 2261__neuron 7170597</t>
  </si>
  <si>
    <t>basin-4 axon fragment</t>
  </si>
  <si>
    <t>basin/basket starter_t2r</t>
  </si>
  <si>
    <t>center to ventral interneuron</t>
  </si>
  <si>
    <t>no CB</t>
  </si>
  <si>
    <t>descending pre-lch5 t2l</t>
  </si>
  <si>
    <t>dorsal drunken a2r</t>
  </si>
  <si>
    <t>dorsal drunken t3l</t>
  </si>
  <si>
    <t>dorsal drunken t3r</t>
  </si>
  <si>
    <t>Drunken-1 a1l</t>
  </si>
  <si>
    <t>drunken-1_a4r</t>
  </si>
  <si>
    <t>griddle a3r</t>
  </si>
  <si>
    <t>Griddle-1 a3l</t>
  </si>
  <si>
    <t>Griddle-1 t3l</t>
  </si>
  <si>
    <t>Griddle-1? t2l</t>
  </si>
  <si>
    <t>Griddle-2 a1r</t>
  </si>
  <si>
    <t>Griddle-2 t3r</t>
  </si>
  <si>
    <t>griddle-like t2l</t>
  </si>
  <si>
    <t>Handle a3 (neuron 2562055)</t>
  </si>
  <si>
    <t>Handle-B a2</t>
  </si>
  <si>
    <t>hook-2_a2r</t>
  </si>
  <si>
    <t>hook-3_a4l</t>
  </si>
  <si>
    <t xml:space="preserve">JaamXX A12f_a1l </t>
  </si>
  <si>
    <t>neuron 11363016</t>
  </si>
  <si>
    <t>neuron 11364659</t>
  </si>
  <si>
    <t>neuron 12471850</t>
  </si>
  <si>
    <t>neuron 2808808</t>
  </si>
  <si>
    <t>neuron 4744386</t>
  </si>
  <si>
    <t>neuron 5856551</t>
  </si>
  <si>
    <t>neuron 8135423 down_octop_met gap</t>
  </si>
  <si>
    <t>neuron3 (not VLEL)_a1r</t>
  </si>
  <si>
    <t>neuron3 (not VLEL)_a2r</t>
  </si>
  <si>
    <t>NOT a SN (lch5-3 PN a2l)</t>
  </si>
  <si>
    <t>NOT a SN (not lch5-5 PN right)</t>
  </si>
  <si>
    <t>PDM-DN_right</t>
  </si>
  <si>
    <t>potential V arm (left) TODO</t>
  </si>
  <si>
    <t>saddle-type neuron a1r</t>
  </si>
  <si>
    <t>SeIN134 (= Pre-goro7)_right</t>
  </si>
  <si>
    <t>SOG to bpl bilateral left; hook marker</t>
  </si>
  <si>
    <t>some drunken a2l</t>
  </si>
  <si>
    <t>suspect3</t>
  </si>
  <si>
    <t>T08z?_t3l</t>
  </si>
  <si>
    <t>T19v_t1r</t>
  </si>
  <si>
    <t>t1l ventral</t>
  </si>
  <si>
    <t>T2 bilateral PN T2l</t>
  </si>
  <si>
    <t>t3r lateral soma</t>
  </si>
  <si>
    <t>To brain from VNC</t>
  </si>
  <si>
    <t>To join a locked skeleton</t>
  </si>
  <si>
    <t>lesA_a1l</t>
  </si>
  <si>
    <t>sens</t>
  </si>
  <si>
    <t>sensory</t>
  </si>
  <si>
    <t>sensory neuron 1040672_a7l</t>
  </si>
  <si>
    <t>sensory neuron 2415189</t>
  </si>
  <si>
    <t>Easier Gap Crossing</t>
  </si>
  <si>
    <t>A10j_a1r</t>
  </si>
  <si>
    <t>A10j?_a5l</t>
  </si>
  <si>
    <t>A12y a1l</t>
  </si>
  <si>
    <t>A23i_a2l</t>
  </si>
  <si>
    <t>At Gap</t>
  </si>
  <si>
    <t>basket-4? t1r</t>
  </si>
  <si>
    <t>Continuations At Gap</t>
  </si>
  <si>
    <t>Griddle-1 a1l</t>
  </si>
  <si>
    <t>Handle-B a1</t>
  </si>
  <si>
    <t>hook-1_a2r</t>
  </si>
  <si>
    <t>hook-2_a1l</t>
  </si>
  <si>
    <t>hook-2_a1r</t>
  </si>
  <si>
    <t>hook-2_a2l</t>
  </si>
  <si>
    <t>Ladder? with post T at 1360 (sog?)</t>
  </si>
  <si>
    <t>neuron 6547670</t>
  </si>
  <si>
    <t>neuron 7028409</t>
  </si>
  <si>
    <t>neuron 7185031</t>
  </si>
  <si>
    <t>neuron 7237658</t>
  </si>
  <si>
    <t>NOT a SN (lch5-5 PN left)</t>
  </si>
  <si>
    <t>POSSIBLE ARBOR FOR NPFA1L</t>
  </si>
  <si>
    <t>possible basket fragment</t>
  </si>
  <si>
    <t>T05t_t3r</t>
  </si>
  <si>
    <t>T08 neuron 2331584 (paired with 2315731)_t3l</t>
  </si>
  <si>
    <t>Unfinished - AT GAPS</t>
  </si>
  <si>
    <t>unidentified interneuron</t>
  </si>
  <si>
    <t>A10j?_a2r</t>
  </si>
  <si>
    <t>Jupiter A08h2_a1l (A09_a1l)</t>
  </si>
  <si>
    <t>likely Griddle-1 t2r</t>
  </si>
  <si>
    <t>A03xyz_a1r</t>
  </si>
  <si>
    <t>A09 Contra Brain Projection_a1l</t>
  </si>
  <si>
    <t>ContraBrain</t>
  </si>
  <si>
    <t xml:space="preserve">A8 </t>
  </si>
  <si>
    <t>A10? neuron 16490572_a1l</t>
  </si>
  <si>
    <t>midline</t>
  </si>
  <si>
    <t>A12l?</t>
  </si>
  <si>
    <t>A19x a1r</t>
  </si>
  <si>
    <t>A19x? a4l</t>
  </si>
  <si>
    <t>basin axon fragment</t>
  </si>
  <si>
    <t>contralateral lch5-1 PN t3l</t>
  </si>
  <si>
    <t>Griddle lineage t3l</t>
  </si>
  <si>
    <t>Griddle-2 t3l</t>
  </si>
  <si>
    <t>Jupiter A08h2 a3r (neuron 15560344)</t>
  </si>
  <si>
    <t>neuron work 072018</t>
  </si>
  <si>
    <t>stuck at 1900-1891 gap 4202828</t>
  </si>
  <si>
    <t>T08b (neuron 4156474; paired with 16310399)_t3l</t>
  </si>
  <si>
    <t>Drunken-1 a1r</t>
  </si>
  <si>
    <t>A03o_a2r</t>
  </si>
  <si>
    <t>A09j_a3l</t>
  </si>
  <si>
    <t>A10? a1r</t>
  </si>
  <si>
    <t>A12l_a3l</t>
  </si>
  <si>
    <t>A19x a1l</t>
  </si>
  <si>
    <t>A19x? a3l</t>
  </si>
  <si>
    <t>contralateral thoracic</t>
  </si>
  <si>
    <t>Griddle-1 t3r</t>
  </si>
  <si>
    <t>Griddle-2 a1l</t>
  </si>
  <si>
    <t>lch5-3 PN a2r</t>
  </si>
  <si>
    <t>likely A26? t2</t>
  </si>
  <si>
    <t>PDM-DN_left</t>
  </si>
  <si>
    <t>T30?_t1l drunken</t>
  </si>
  <si>
    <t>difficult asecending gap axon</t>
  </si>
  <si>
    <t>A10j_a4r</t>
  </si>
  <si>
    <t>A09 Contra Brain Projection_a1r</t>
  </si>
  <si>
    <t>A12l_a1r (not A12 lineage)</t>
  </si>
  <si>
    <t>A19x a3r</t>
  </si>
  <si>
    <t>ascending a7r</t>
  </si>
  <si>
    <t>basket-4 t2r</t>
  </si>
  <si>
    <t>contralateral lch5-1 PN t3r</t>
  </si>
  <si>
    <t>Griddle-2 (A19) something t3r</t>
  </si>
  <si>
    <t>Griddle-2 a2l</t>
  </si>
  <si>
    <t>H-shaped _a1l</t>
  </si>
  <si>
    <t>likely A09h</t>
  </si>
  <si>
    <t>A10j_a4l</t>
  </si>
  <si>
    <t>drunken-? a3r</t>
  </si>
  <si>
    <t>t2r contralateral pre lch5</t>
  </si>
  <si>
    <t>A08h2_a2l (Jupiter left, not NB3-3)</t>
  </si>
  <si>
    <t>A12y a1r</t>
  </si>
  <si>
    <t>A18 t3? dentrites close to MDNs</t>
  </si>
  <si>
    <t>H-shaped_a1r</t>
  </si>
  <si>
    <t>Jupiter A08h2 a3l</t>
  </si>
  <si>
    <t>A03o_a1r</t>
  </si>
  <si>
    <t>r</t>
  </si>
  <si>
    <t>A12l_a3r putative</t>
  </si>
  <si>
    <t>drunken-? a2r</t>
  </si>
  <si>
    <t>NB5-2 lineage 6 (HMD X?)_a1l</t>
  </si>
  <si>
    <t>telson PN to brain_a7l</t>
  </si>
  <si>
    <t>A10j_a3l</t>
  </si>
  <si>
    <t>A03 (upstream of A08m)_a1r</t>
  </si>
  <si>
    <t>A03o_a1l</t>
  </si>
  <si>
    <t>A03xyz_a1l</t>
  </si>
  <si>
    <t>hook-1_a1r</t>
  </si>
  <si>
    <t>neuron 11049095</t>
  </si>
  <si>
    <t>revisit gap fragment</t>
  </si>
  <si>
    <t>T2 bilateral PN T2r</t>
  </si>
  <si>
    <t>telson PN to brain_a7r</t>
  </si>
  <si>
    <t>A08h2_a2r (Jupiter right, not NB3-3)</t>
  </si>
  <si>
    <t>sensory-looking, but with soma_a3r</t>
  </si>
  <si>
    <t>A03 (upstream of A08m)_a1l</t>
  </si>
  <si>
    <t>A10j_a3r</t>
  </si>
  <si>
    <t>Pre-goro1_relative_t1l</t>
  </si>
  <si>
    <t>hook-1_a1l</t>
  </si>
  <si>
    <t>Pre-goro1_relative_t1r</t>
  </si>
  <si>
    <t>T06o t2r</t>
  </si>
  <si>
    <t>preA08m_t2l</t>
  </si>
  <si>
    <t>T06o t2l</t>
  </si>
  <si>
    <t>1-2 synapses</t>
  </si>
  <si>
    <t>A12h_a4r</t>
  </si>
  <si>
    <t>A12h_a4l</t>
  </si>
  <si>
    <t>percent</t>
  </si>
  <si>
    <t>total</t>
  </si>
  <si>
    <t>Other (all)</t>
  </si>
  <si>
    <t>Perecent</t>
  </si>
  <si>
    <t>Percent</t>
  </si>
  <si>
    <t>Synapse number onto early-born EL neuron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</si>
</sst>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9" fontId="0" fillId="0" borderId="0" xfId="1" applyFont="1" applyFill="1"/>
    <xf numFmtId="9" fontId="0" fillId="0" borderId="0" xfId="0" applyNumberFormat="1" applyFill="1"/>
    <xf numFmtId="0" fontId="0" fillId="0" borderId="9" xfId="0" applyFill="1" applyBorder="1"/>
    <xf numFmtId="0" fontId="0" fillId="0" borderId="0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3AD1A-09E0-9D44-A4A1-D9C38D1A3E1A}">
  <dimension ref="A1:AC337"/>
  <sheetViews>
    <sheetView tabSelected="1" workbookViewId="0">
      <selection activeCell="B13" sqref="B13"/>
    </sheetView>
  </sheetViews>
  <sheetFormatPr baseColWidth="10" defaultRowHeight="16"/>
  <cols>
    <col min="1" max="1" width="11.83203125" style="1" bestFit="1" customWidth="1"/>
    <col min="2" max="2" width="57.1640625" style="1" customWidth="1"/>
    <col min="3" max="3" width="31.5" style="1" bestFit="1" customWidth="1"/>
    <col min="4" max="4" width="16.5" style="1" bestFit="1" customWidth="1"/>
    <col min="5" max="5" width="12" style="1" bestFit="1" customWidth="1"/>
    <col min="6" max="6" width="12.6640625" style="1" bestFit="1" customWidth="1"/>
    <col min="7" max="7" width="12.5" style="1" bestFit="1" customWidth="1"/>
    <col min="8" max="8" width="8.6640625" style="1" bestFit="1" customWidth="1"/>
    <col min="9" max="9" width="8.83203125" style="1" bestFit="1" customWidth="1"/>
    <col min="10" max="10" width="9.5" style="1" bestFit="1" customWidth="1"/>
    <col min="11" max="11" width="9.6640625" style="1" bestFit="1" customWidth="1"/>
    <col min="12" max="12" width="9.5" style="1" bestFit="1" customWidth="1"/>
    <col min="13" max="13" width="10.1640625" style="1" bestFit="1" customWidth="1"/>
    <col min="14" max="14" width="9.33203125" style="1" bestFit="1" customWidth="1"/>
    <col min="15" max="16" width="9.5" style="1" bestFit="1" customWidth="1"/>
    <col min="17" max="17" width="9.6640625" style="1" bestFit="1" customWidth="1"/>
    <col min="18" max="18" width="5.1640625" style="1" bestFit="1" customWidth="1"/>
    <col min="19" max="19" width="4.6640625" style="1" bestFit="1" customWidth="1"/>
    <col min="20" max="20" width="9.5" style="1" bestFit="1" customWidth="1"/>
    <col min="21" max="21" width="10.83203125" style="1"/>
    <col min="22" max="22" width="14.83203125" style="1" bestFit="1" customWidth="1"/>
    <col min="23" max="23" width="16.33203125" style="1" bestFit="1" customWidth="1"/>
    <col min="24" max="24" width="11.6640625" style="1" bestFit="1" customWidth="1"/>
    <col min="25" max="25" width="27.33203125" style="1" bestFit="1" customWidth="1"/>
    <col min="26" max="26" width="8.5" style="1" bestFit="1" customWidth="1"/>
    <col min="27" max="27" width="12.1640625" style="1" bestFit="1" customWidth="1"/>
    <col min="28" max="16384" width="10.83203125" style="1"/>
  </cols>
  <sheetData>
    <row r="1" spans="1:20">
      <c r="H1" s="6" t="s">
        <v>394</v>
      </c>
      <c r="I1" s="6"/>
      <c r="J1" s="6"/>
      <c r="K1" s="6"/>
      <c r="L1" s="6"/>
      <c r="M1" s="6"/>
      <c r="N1" s="6"/>
      <c r="O1" s="6"/>
      <c r="P1" s="6"/>
      <c r="Q1" s="6"/>
    </row>
    <row r="2" spans="1:20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T2" s="1" t="s">
        <v>17</v>
      </c>
    </row>
    <row r="3" spans="1:20">
      <c r="A3" s="1">
        <v>3282869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>
        <v>9</v>
      </c>
      <c r="I3" s="1">
        <v>4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7</v>
      </c>
      <c r="Q3" s="1">
        <v>0</v>
      </c>
      <c r="T3" s="1">
        <f t="shared" ref="T3:T66" si="0">SUM(H3:Q3)</f>
        <v>20</v>
      </c>
    </row>
    <row r="4" spans="1:20">
      <c r="A4" s="1">
        <v>3034133</v>
      </c>
      <c r="B4" s="1" t="s">
        <v>24</v>
      </c>
      <c r="C4" s="1" t="s">
        <v>19</v>
      </c>
      <c r="D4" s="1" t="s">
        <v>20</v>
      </c>
      <c r="E4" s="1" t="s">
        <v>21</v>
      </c>
      <c r="F4" s="1" t="s">
        <v>22</v>
      </c>
      <c r="G4" s="1" t="s">
        <v>25</v>
      </c>
      <c r="H4" s="1">
        <v>1</v>
      </c>
      <c r="I4" s="1">
        <v>10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7</v>
      </c>
      <c r="T4" s="1">
        <f t="shared" si="0"/>
        <v>18</v>
      </c>
    </row>
    <row r="5" spans="1:20">
      <c r="A5" s="1">
        <v>3043553</v>
      </c>
      <c r="B5" s="1" t="s">
        <v>26</v>
      </c>
      <c r="D5" s="1" t="s">
        <v>20</v>
      </c>
      <c r="E5" s="1" t="s">
        <v>21</v>
      </c>
      <c r="F5" s="1" t="s">
        <v>27</v>
      </c>
      <c r="G5" s="1" t="s">
        <v>25</v>
      </c>
      <c r="H5" s="1">
        <v>1</v>
      </c>
      <c r="I5" s="1">
        <v>7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7</v>
      </c>
      <c r="T5" s="1">
        <f t="shared" si="0"/>
        <v>15</v>
      </c>
    </row>
    <row r="6" spans="1:20">
      <c r="A6" s="1">
        <v>3425777</v>
      </c>
      <c r="B6" s="1" t="s">
        <v>28</v>
      </c>
      <c r="D6" s="1" t="s">
        <v>20</v>
      </c>
      <c r="E6" s="1" t="s">
        <v>21</v>
      </c>
      <c r="F6" s="1" t="s">
        <v>29</v>
      </c>
      <c r="G6" s="1" t="s">
        <v>25</v>
      </c>
      <c r="H6" s="1">
        <v>1</v>
      </c>
      <c r="I6" s="1">
        <v>5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6</v>
      </c>
      <c r="T6" s="1">
        <f t="shared" si="0"/>
        <v>12</v>
      </c>
    </row>
    <row r="7" spans="1:20">
      <c r="A7" s="1">
        <v>4598201</v>
      </c>
      <c r="B7" s="1" t="s">
        <v>30</v>
      </c>
      <c r="D7" s="1" t="s">
        <v>20</v>
      </c>
      <c r="E7" s="1" t="s">
        <v>21</v>
      </c>
      <c r="F7" s="1" t="s">
        <v>29</v>
      </c>
      <c r="G7" s="1" t="s">
        <v>23</v>
      </c>
      <c r="H7" s="1">
        <v>9</v>
      </c>
      <c r="I7" s="1">
        <v>1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2</v>
      </c>
      <c r="Q7" s="1">
        <v>0</v>
      </c>
      <c r="T7" s="1">
        <f t="shared" si="0"/>
        <v>12</v>
      </c>
    </row>
    <row r="8" spans="1:20">
      <c r="A8" s="1">
        <v>3278999</v>
      </c>
      <c r="B8" s="1" t="s">
        <v>31</v>
      </c>
      <c r="D8" s="1" t="s">
        <v>20</v>
      </c>
      <c r="E8" s="1" t="s">
        <v>21</v>
      </c>
      <c r="F8" s="1" t="s">
        <v>27</v>
      </c>
      <c r="G8" s="1" t="s">
        <v>23</v>
      </c>
      <c r="H8" s="1">
        <v>3</v>
      </c>
      <c r="I8" s="1">
        <v>1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2</v>
      </c>
      <c r="Q8" s="1">
        <v>0</v>
      </c>
      <c r="T8" s="1">
        <f t="shared" si="0"/>
        <v>6</v>
      </c>
    </row>
    <row r="9" spans="1:20">
      <c r="A9" s="1">
        <v>4049878</v>
      </c>
      <c r="B9" s="1" t="s">
        <v>32</v>
      </c>
      <c r="C9" s="1" t="s">
        <v>33</v>
      </c>
      <c r="D9" s="1" t="s">
        <v>20</v>
      </c>
      <c r="E9" s="1" t="s">
        <v>21</v>
      </c>
      <c r="F9" s="1" t="s">
        <v>22</v>
      </c>
      <c r="G9" s="1" t="s">
        <v>23</v>
      </c>
      <c r="H9" s="1">
        <v>1</v>
      </c>
      <c r="I9" s="1">
        <v>2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3</v>
      </c>
      <c r="Q9" s="1">
        <v>0</v>
      </c>
      <c r="T9" s="1">
        <f t="shared" si="0"/>
        <v>6</v>
      </c>
    </row>
    <row r="10" spans="1:20">
      <c r="A10" s="1">
        <v>5182902</v>
      </c>
      <c r="B10" s="1" t="s">
        <v>34</v>
      </c>
      <c r="D10" s="1" t="s">
        <v>20</v>
      </c>
      <c r="E10" s="1" t="s">
        <v>21</v>
      </c>
      <c r="F10" s="1" t="s">
        <v>29</v>
      </c>
      <c r="G10" s="1" t="s">
        <v>23</v>
      </c>
      <c r="H10" s="1">
        <v>2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4</v>
      </c>
      <c r="Q10" s="1">
        <v>0</v>
      </c>
      <c r="T10" s="1">
        <f t="shared" si="0"/>
        <v>6</v>
      </c>
    </row>
    <row r="11" spans="1:20">
      <c r="A11" s="1">
        <v>1555284</v>
      </c>
      <c r="B11" s="1" t="s">
        <v>35</v>
      </c>
      <c r="D11" s="1" t="s">
        <v>20</v>
      </c>
      <c r="E11" s="1" t="s">
        <v>21</v>
      </c>
      <c r="F11" s="1" t="s">
        <v>36</v>
      </c>
      <c r="G11" s="1" t="s">
        <v>23</v>
      </c>
      <c r="H11" s="1">
        <v>2</v>
      </c>
      <c r="I11" s="1">
        <v>1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2</v>
      </c>
      <c r="Q11" s="1">
        <v>0</v>
      </c>
      <c r="T11" s="1">
        <f t="shared" si="0"/>
        <v>5</v>
      </c>
    </row>
    <row r="12" spans="1:20">
      <c r="A12" s="1">
        <v>3279737</v>
      </c>
      <c r="B12" s="1" t="s">
        <v>37</v>
      </c>
      <c r="D12" s="1" t="s">
        <v>20</v>
      </c>
      <c r="E12" s="1" t="s">
        <v>21</v>
      </c>
      <c r="F12" s="1" t="s">
        <v>27</v>
      </c>
      <c r="G12" s="1" t="s">
        <v>23</v>
      </c>
      <c r="H12" s="1">
        <v>2</v>
      </c>
      <c r="I12" s="1">
        <v>2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T12" s="1">
        <f t="shared" si="0"/>
        <v>4</v>
      </c>
    </row>
    <row r="13" spans="1:20">
      <c r="A13" s="1">
        <v>10179501</v>
      </c>
      <c r="B13" s="1" t="s">
        <v>38</v>
      </c>
      <c r="C13" s="1" t="s">
        <v>39</v>
      </c>
      <c r="D13" s="1" t="s">
        <v>20</v>
      </c>
      <c r="E13" s="1" t="s">
        <v>21</v>
      </c>
      <c r="F13" s="1" t="s">
        <v>22</v>
      </c>
      <c r="G13" s="1" t="s">
        <v>25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4</v>
      </c>
      <c r="T13" s="1">
        <f t="shared" si="0"/>
        <v>4</v>
      </c>
    </row>
    <row r="14" spans="1:20">
      <c r="A14" s="1">
        <v>5114804</v>
      </c>
      <c r="B14" s="1" t="s">
        <v>40</v>
      </c>
      <c r="D14" s="1" t="s">
        <v>20</v>
      </c>
      <c r="E14" s="1" t="s">
        <v>21</v>
      </c>
      <c r="F14" s="1" t="s">
        <v>27</v>
      </c>
      <c r="G14" s="1" t="s">
        <v>23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1</v>
      </c>
      <c r="Q14" s="1">
        <v>0</v>
      </c>
      <c r="T14" s="1">
        <f t="shared" si="0"/>
        <v>2</v>
      </c>
    </row>
    <row r="15" spans="1:20">
      <c r="A15" s="1">
        <v>3065790</v>
      </c>
      <c r="B15" s="1" t="s">
        <v>41</v>
      </c>
      <c r="D15" s="1" t="s">
        <v>20</v>
      </c>
      <c r="E15" s="1" t="s">
        <v>21</v>
      </c>
      <c r="F15" s="1" t="s">
        <v>27</v>
      </c>
      <c r="G15" s="1" t="s">
        <v>25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2</v>
      </c>
      <c r="T15" s="1">
        <f t="shared" si="0"/>
        <v>2</v>
      </c>
    </row>
    <row r="16" spans="1:20">
      <c r="A16" s="1">
        <v>3426634</v>
      </c>
      <c r="B16" s="1" t="s">
        <v>42</v>
      </c>
      <c r="D16" s="1" t="s">
        <v>20</v>
      </c>
      <c r="E16" s="1" t="s">
        <v>21</v>
      </c>
      <c r="F16" s="1" t="s">
        <v>29</v>
      </c>
      <c r="G16" s="1" t="s">
        <v>25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2</v>
      </c>
      <c r="T16" s="1">
        <f t="shared" si="0"/>
        <v>2</v>
      </c>
    </row>
    <row r="17" spans="1:23">
      <c r="A17" s="1">
        <v>3091943</v>
      </c>
      <c r="B17" s="1" t="s">
        <v>43</v>
      </c>
      <c r="C17" s="1" t="s">
        <v>39</v>
      </c>
      <c r="D17" s="1" t="s">
        <v>20</v>
      </c>
      <c r="E17" s="1" t="s">
        <v>21</v>
      </c>
      <c r="F17" s="1" t="s">
        <v>22</v>
      </c>
      <c r="G17" s="1" t="s">
        <v>23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2</v>
      </c>
      <c r="Q17" s="1">
        <v>0</v>
      </c>
      <c r="T17" s="1">
        <f t="shared" si="0"/>
        <v>2</v>
      </c>
    </row>
    <row r="18" spans="1:23">
      <c r="A18" s="1">
        <v>3176470</v>
      </c>
      <c r="B18" s="1" t="s">
        <v>44</v>
      </c>
      <c r="D18" s="1" t="s">
        <v>20</v>
      </c>
      <c r="E18" s="1" t="s">
        <v>21</v>
      </c>
      <c r="F18" s="1" t="s">
        <v>27</v>
      </c>
      <c r="G18" s="1" t="s">
        <v>25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1</v>
      </c>
      <c r="Q18" s="1">
        <v>0</v>
      </c>
      <c r="T18" s="1">
        <f t="shared" si="0"/>
        <v>2</v>
      </c>
    </row>
    <row r="19" spans="1:23">
      <c r="A19" s="1">
        <v>3104252</v>
      </c>
      <c r="B19" s="1" t="s">
        <v>45</v>
      </c>
      <c r="D19" s="1" t="s">
        <v>20</v>
      </c>
      <c r="E19" s="1" t="s">
        <v>21</v>
      </c>
      <c r="F19" s="1" t="s">
        <v>36</v>
      </c>
      <c r="G19" s="1" t="s">
        <v>23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1</v>
      </c>
      <c r="Q19" s="1">
        <v>0</v>
      </c>
      <c r="T19" s="1">
        <f t="shared" si="0"/>
        <v>1</v>
      </c>
    </row>
    <row r="20" spans="1:23" ht="17" thickBot="1">
      <c r="A20" s="1">
        <v>3074106</v>
      </c>
      <c r="B20" s="1" t="s">
        <v>46</v>
      </c>
      <c r="C20" s="1" t="s">
        <v>47</v>
      </c>
      <c r="D20" s="1" t="s">
        <v>20</v>
      </c>
      <c r="E20" s="1" t="s">
        <v>21</v>
      </c>
      <c r="F20" s="1" t="s">
        <v>22</v>
      </c>
      <c r="G20" s="1" t="s">
        <v>23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1</v>
      </c>
      <c r="Q20" s="1">
        <v>0</v>
      </c>
      <c r="T20" s="1">
        <f t="shared" si="0"/>
        <v>1</v>
      </c>
    </row>
    <row r="21" spans="1:23">
      <c r="A21" s="1">
        <v>10272672</v>
      </c>
      <c r="B21" s="1" t="s">
        <v>48</v>
      </c>
      <c r="D21" s="1" t="s">
        <v>20</v>
      </c>
      <c r="E21" s="1" t="s">
        <v>21</v>
      </c>
      <c r="F21" s="1" t="s">
        <v>29</v>
      </c>
      <c r="G21" s="1" t="s">
        <v>23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1</v>
      </c>
      <c r="Q21" s="1">
        <v>0</v>
      </c>
      <c r="T21" s="1">
        <f t="shared" si="0"/>
        <v>1</v>
      </c>
      <c r="U21" s="2"/>
      <c r="V21" s="3" t="s">
        <v>49</v>
      </c>
      <c r="W21" s="1" t="s">
        <v>393</v>
      </c>
    </row>
    <row r="22" spans="1:23">
      <c r="A22" s="1">
        <v>3040481</v>
      </c>
      <c r="B22" s="1" t="s">
        <v>50</v>
      </c>
      <c r="C22" s="1" t="s">
        <v>33</v>
      </c>
      <c r="D22" s="1" t="s">
        <v>20</v>
      </c>
      <c r="E22" s="1" t="s">
        <v>21</v>
      </c>
      <c r="F22" s="1" t="s">
        <v>22</v>
      </c>
      <c r="G22" s="1" t="s">
        <v>25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1</v>
      </c>
      <c r="T22" s="1">
        <f t="shared" si="0"/>
        <v>1</v>
      </c>
      <c r="U22" s="4" t="s">
        <v>51</v>
      </c>
      <c r="V22" s="5">
        <f>COUNT(T3:T23)</f>
        <v>21</v>
      </c>
      <c r="W22" s="10">
        <f>V22/331</f>
        <v>6.3444108761329304E-2</v>
      </c>
    </row>
    <row r="23" spans="1:23" ht="17" thickBot="1">
      <c r="A23" s="6">
        <v>3067750</v>
      </c>
      <c r="B23" s="6" t="s">
        <v>44</v>
      </c>
      <c r="C23" s="6"/>
      <c r="D23" s="6" t="s">
        <v>20</v>
      </c>
      <c r="E23" s="6" t="s">
        <v>21</v>
      </c>
      <c r="F23" s="6" t="s">
        <v>27</v>
      </c>
      <c r="G23" s="6" t="s">
        <v>23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1</v>
      </c>
      <c r="R23" s="6"/>
      <c r="S23" s="6"/>
      <c r="T23" s="7">
        <f t="shared" si="0"/>
        <v>1</v>
      </c>
      <c r="U23" s="8" t="s">
        <v>52</v>
      </c>
      <c r="V23" s="9">
        <f>SUM(T3:T23)</f>
        <v>123</v>
      </c>
      <c r="W23" s="10">
        <f>V23/1945</f>
        <v>6.3239074550128532E-2</v>
      </c>
    </row>
    <row r="24" spans="1:23">
      <c r="A24" s="1">
        <v>20295083</v>
      </c>
      <c r="B24" s="1" t="s">
        <v>53</v>
      </c>
      <c r="D24" s="1" t="s">
        <v>54</v>
      </c>
      <c r="E24" s="1" t="s">
        <v>55</v>
      </c>
      <c r="F24" s="1" t="s">
        <v>56</v>
      </c>
      <c r="G24" s="1" t="s">
        <v>23</v>
      </c>
      <c r="H24" s="1">
        <v>0</v>
      </c>
      <c r="I24" s="1">
        <v>0</v>
      </c>
      <c r="J24" s="1">
        <v>8</v>
      </c>
      <c r="K24" s="1">
        <v>14</v>
      </c>
      <c r="L24" s="1">
        <v>3</v>
      </c>
      <c r="M24" s="1">
        <v>11</v>
      </c>
      <c r="N24" s="1">
        <v>0</v>
      </c>
      <c r="O24" s="1">
        <v>0</v>
      </c>
      <c r="P24" s="1">
        <v>0</v>
      </c>
      <c r="Q24" s="1">
        <v>0</v>
      </c>
      <c r="T24" s="1">
        <f t="shared" si="0"/>
        <v>36</v>
      </c>
    </row>
    <row r="25" spans="1:23">
      <c r="A25" s="1">
        <v>11044044</v>
      </c>
      <c r="B25" s="1" t="s">
        <v>57</v>
      </c>
      <c r="D25" s="1" t="s">
        <v>54</v>
      </c>
      <c r="E25" s="1" t="s">
        <v>55</v>
      </c>
      <c r="F25" s="1" t="s">
        <v>56</v>
      </c>
      <c r="G25" s="1" t="s">
        <v>25</v>
      </c>
      <c r="H25" s="1">
        <v>0</v>
      </c>
      <c r="I25" s="1">
        <v>0</v>
      </c>
      <c r="J25" s="1">
        <v>19</v>
      </c>
      <c r="K25" s="1">
        <v>3</v>
      </c>
      <c r="L25" s="1">
        <v>7</v>
      </c>
      <c r="M25" s="1">
        <v>4</v>
      </c>
      <c r="N25" s="1">
        <v>0</v>
      </c>
      <c r="O25" s="1">
        <v>0</v>
      </c>
      <c r="P25" s="1">
        <v>0</v>
      </c>
      <c r="Q25" s="1">
        <v>0</v>
      </c>
      <c r="T25" s="1">
        <f t="shared" si="0"/>
        <v>33</v>
      </c>
    </row>
    <row r="26" spans="1:23">
      <c r="A26" s="1">
        <v>769563</v>
      </c>
      <c r="B26" s="1" t="s">
        <v>58</v>
      </c>
      <c r="D26" s="1" t="s">
        <v>54</v>
      </c>
      <c r="E26" s="1" t="s">
        <v>55</v>
      </c>
      <c r="F26" s="1" t="s">
        <v>36</v>
      </c>
      <c r="G26" s="1" t="s">
        <v>25</v>
      </c>
      <c r="H26" s="1">
        <v>0</v>
      </c>
      <c r="I26" s="1">
        <v>0</v>
      </c>
      <c r="J26" s="1">
        <v>17</v>
      </c>
      <c r="K26" s="1">
        <v>5</v>
      </c>
      <c r="L26" s="1">
        <v>2</v>
      </c>
      <c r="M26" s="1">
        <v>2</v>
      </c>
      <c r="N26" s="1">
        <v>0</v>
      </c>
      <c r="O26" s="1">
        <v>0</v>
      </c>
      <c r="P26" s="1">
        <v>0</v>
      </c>
      <c r="Q26" s="1">
        <v>0</v>
      </c>
      <c r="T26" s="1">
        <f t="shared" si="0"/>
        <v>26</v>
      </c>
    </row>
    <row r="27" spans="1:23">
      <c r="A27" s="1">
        <v>15560552</v>
      </c>
      <c r="B27" s="1" t="s">
        <v>59</v>
      </c>
      <c r="D27" s="1" t="s">
        <v>54</v>
      </c>
      <c r="E27" s="1" t="s">
        <v>55</v>
      </c>
      <c r="G27" s="1" t="s">
        <v>23</v>
      </c>
      <c r="H27" s="1">
        <v>0</v>
      </c>
      <c r="I27" s="1">
        <v>0</v>
      </c>
      <c r="J27" s="1">
        <v>7</v>
      </c>
      <c r="K27" s="1">
        <v>11</v>
      </c>
      <c r="L27" s="1">
        <v>1</v>
      </c>
      <c r="M27" s="1">
        <v>4</v>
      </c>
      <c r="N27" s="1">
        <v>0</v>
      </c>
      <c r="O27" s="1">
        <v>0</v>
      </c>
      <c r="P27" s="1">
        <v>0</v>
      </c>
      <c r="Q27" s="1">
        <v>0</v>
      </c>
      <c r="T27" s="1">
        <f t="shared" si="0"/>
        <v>23</v>
      </c>
    </row>
    <row r="28" spans="1:23">
      <c r="A28" s="1">
        <v>15521040</v>
      </c>
      <c r="B28" s="1" t="s">
        <v>60</v>
      </c>
      <c r="D28" s="1" t="s">
        <v>54</v>
      </c>
      <c r="E28" s="1" t="s">
        <v>55</v>
      </c>
      <c r="F28" s="1" t="s">
        <v>29</v>
      </c>
      <c r="H28" s="1">
        <v>3</v>
      </c>
      <c r="I28" s="1">
        <v>1</v>
      </c>
      <c r="J28" s="1">
        <v>0</v>
      </c>
      <c r="K28" s="1">
        <v>0</v>
      </c>
      <c r="L28" s="1">
        <v>0</v>
      </c>
      <c r="M28" s="1">
        <v>0</v>
      </c>
      <c r="N28" s="1">
        <v>4</v>
      </c>
      <c r="O28" s="1">
        <v>9</v>
      </c>
      <c r="P28" s="1">
        <v>5</v>
      </c>
      <c r="Q28" s="1">
        <v>0</v>
      </c>
      <c r="T28" s="1">
        <f t="shared" si="0"/>
        <v>22</v>
      </c>
    </row>
    <row r="29" spans="1:23">
      <c r="A29" s="1">
        <v>115880</v>
      </c>
      <c r="B29" s="1" t="s">
        <v>61</v>
      </c>
      <c r="D29" s="1" t="s">
        <v>54</v>
      </c>
      <c r="E29" s="1" t="s">
        <v>55</v>
      </c>
      <c r="F29" s="1" t="s">
        <v>62</v>
      </c>
      <c r="G29" s="1" t="s">
        <v>25</v>
      </c>
      <c r="H29" s="1">
        <v>0</v>
      </c>
      <c r="I29" s="1">
        <v>0</v>
      </c>
      <c r="J29" s="1">
        <v>9</v>
      </c>
      <c r="K29" s="1">
        <v>5</v>
      </c>
      <c r="L29" s="1">
        <v>2</v>
      </c>
      <c r="M29" s="1">
        <v>3</v>
      </c>
      <c r="N29" s="1">
        <v>0</v>
      </c>
      <c r="O29" s="1">
        <v>0</v>
      </c>
      <c r="P29" s="1">
        <v>0</v>
      </c>
      <c r="Q29" s="1">
        <v>0</v>
      </c>
      <c r="T29" s="1">
        <f t="shared" si="0"/>
        <v>19</v>
      </c>
    </row>
    <row r="30" spans="1:23">
      <c r="A30" s="1">
        <v>131382</v>
      </c>
      <c r="B30" s="1" t="s">
        <v>63</v>
      </c>
      <c r="D30" s="1" t="s">
        <v>54</v>
      </c>
      <c r="E30" s="1" t="s">
        <v>55</v>
      </c>
      <c r="F30" s="1" t="s">
        <v>64</v>
      </c>
      <c r="G30" s="1" t="s">
        <v>25</v>
      </c>
      <c r="H30" s="1">
        <v>0</v>
      </c>
      <c r="I30" s="1">
        <v>0</v>
      </c>
      <c r="J30" s="1">
        <v>6</v>
      </c>
      <c r="K30" s="1">
        <v>7</v>
      </c>
      <c r="L30" s="1">
        <v>3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T30" s="1">
        <f t="shared" si="0"/>
        <v>16</v>
      </c>
    </row>
    <row r="31" spans="1:23">
      <c r="A31" s="1">
        <v>819698</v>
      </c>
      <c r="B31" s="1" t="s">
        <v>65</v>
      </c>
      <c r="D31" s="1" t="s">
        <v>54</v>
      </c>
      <c r="E31" s="1" t="s">
        <v>55</v>
      </c>
      <c r="F31" s="1" t="s">
        <v>64</v>
      </c>
      <c r="G31" s="1" t="s">
        <v>23</v>
      </c>
      <c r="H31" s="1">
        <v>0</v>
      </c>
      <c r="I31" s="1">
        <v>0</v>
      </c>
      <c r="J31" s="1">
        <v>8</v>
      </c>
      <c r="K31" s="1">
        <v>5</v>
      </c>
      <c r="L31" s="1">
        <v>1</v>
      </c>
      <c r="M31" s="1">
        <v>2</v>
      </c>
      <c r="N31" s="1">
        <v>0</v>
      </c>
      <c r="O31" s="1">
        <v>0</v>
      </c>
      <c r="P31" s="1">
        <v>0</v>
      </c>
      <c r="Q31" s="1">
        <v>0</v>
      </c>
      <c r="T31" s="1">
        <f t="shared" si="0"/>
        <v>16</v>
      </c>
    </row>
    <row r="32" spans="1:23">
      <c r="A32" s="1">
        <v>2342719</v>
      </c>
      <c r="B32" s="1" t="s">
        <v>66</v>
      </c>
      <c r="D32" s="1" t="s">
        <v>54</v>
      </c>
      <c r="E32" s="1" t="s">
        <v>55</v>
      </c>
      <c r="F32" s="1" t="s">
        <v>67</v>
      </c>
      <c r="G32" s="1" t="s">
        <v>23</v>
      </c>
      <c r="H32" s="1">
        <v>0</v>
      </c>
      <c r="I32" s="1">
        <v>0</v>
      </c>
      <c r="J32" s="1">
        <v>7</v>
      </c>
      <c r="K32" s="1">
        <v>4</v>
      </c>
      <c r="L32" s="1">
        <v>3</v>
      </c>
      <c r="M32" s="1">
        <v>1</v>
      </c>
      <c r="N32" s="1">
        <v>0</v>
      </c>
      <c r="O32" s="1">
        <v>0</v>
      </c>
      <c r="P32" s="1">
        <v>0</v>
      </c>
      <c r="Q32" s="1">
        <v>0</v>
      </c>
      <c r="T32" s="1">
        <f t="shared" si="0"/>
        <v>15</v>
      </c>
    </row>
    <row r="33" spans="1:20">
      <c r="A33" s="1">
        <v>2820201</v>
      </c>
      <c r="B33" s="1" t="s">
        <v>68</v>
      </c>
      <c r="D33" s="1" t="s">
        <v>54</v>
      </c>
      <c r="E33" s="1" t="s">
        <v>55</v>
      </c>
      <c r="F33" s="1" t="s">
        <v>69</v>
      </c>
      <c r="G33" s="1" t="s">
        <v>23</v>
      </c>
      <c r="H33" s="1">
        <v>0</v>
      </c>
      <c r="I33" s="1">
        <v>0</v>
      </c>
      <c r="J33" s="1">
        <v>5</v>
      </c>
      <c r="K33" s="1">
        <v>4</v>
      </c>
      <c r="L33" s="1">
        <v>2</v>
      </c>
      <c r="M33" s="1">
        <v>4</v>
      </c>
      <c r="N33" s="1">
        <v>0</v>
      </c>
      <c r="O33" s="1">
        <v>0</v>
      </c>
      <c r="P33" s="1">
        <v>0</v>
      </c>
      <c r="Q33" s="1">
        <v>0</v>
      </c>
      <c r="T33" s="1">
        <f t="shared" si="0"/>
        <v>15</v>
      </c>
    </row>
    <row r="34" spans="1:20">
      <c r="A34" s="1">
        <v>7576854</v>
      </c>
      <c r="B34" s="1" t="s">
        <v>70</v>
      </c>
      <c r="D34" s="1" t="s">
        <v>54</v>
      </c>
      <c r="E34" s="1" t="s">
        <v>55</v>
      </c>
      <c r="F34" s="1" t="s">
        <v>71</v>
      </c>
      <c r="G34" s="1" t="s">
        <v>23</v>
      </c>
      <c r="H34" s="1">
        <v>0</v>
      </c>
      <c r="I34" s="1">
        <v>0</v>
      </c>
      <c r="J34" s="1">
        <v>15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T34" s="1">
        <f t="shared" si="0"/>
        <v>15</v>
      </c>
    </row>
    <row r="35" spans="1:20">
      <c r="A35" s="1">
        <v>230801</v>
      </c>
      <c r="B35" s="1" t="s">
        <v>72</v>
      </c>
      <c r="D35" s="1" t="s">
        <v>54</v>
      </c>
      <c r="E35" s="1" t="s">
        <v>55</v>
      </c>
      <c r="F35" s="1" t="s">
        <v>67</v>
      </c>
      <c r="G35" s="1" t="s">
        <v>25</v>
      </c>
      <c r="H35" s="1">
        <v>0</v>
      </c>
      <c r="I35" s="1">
        <v>0</v>
      </c>
      <c r="J35" s="1">
        <v>10</v>
      </c>
      <c r="K35" s="1">
        <v>4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T35" s="1">
        <f t="shared" si="0"/>
        <v>14</v>
      </c>
    </row>
    <row r="36" spans="1:20">
      <c r="A36" s="1">
        <v>830870</v>
      </c>
      <c r="B36" s="1" t="s">
        <v>72</v>
      </c>
      <c r="D36" s="1" t="s">
        <v>54</v>
      </c>
      <c r="E36" s="1" t="s">
        <v>55</v>
      </c>
      <c r="F36" s="1" t="s">
        <v>67</v>
      </c>
      <c r="G36" s="1" t="s">
        <v>25</v>
      </c>
      <c r="H36" s="1">
        <v>0</v>
      </c>
      <c r="I36" s="1">
        <v>0</v>
      </c>
      <c r="J36" s="1">
        <v>11</v>
      </c>
      <c r="K36" s="1">
        <v>3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T36" s="1">
        <f t="shared" si="0"/>
        <v>14</v>
      </c>
    </row>
    <row r="37" spans="1:20">
      <c r="A37" s="1">
        <v>145480</v>
      </c>
      <c r="B37" s="1" t="s">
        <v>73</v>
      </c>
      <c r="D37" s="1" t="s">
        <v>54</v>
      </c>
      <c r="E37" s="1" t="s">
        <v>55</v>
      </c>
      <c r="F37" s="1" t="s">
        <v>69</v>
      </c>
      <c r="G37" s="1" t="s">
        <v>25</v>
      </c>
      <c r="H37" s="1">
        <v>0</v>
      </c>
      <c r="I37" s="1">
        <v>0</v>
      </c>
      <c r="J37" s="1">
        <v>9</v>
      </c>
      <c r="K37" s="1">
        <v>2</v>
      </c>
      <c r="L37" s="1">
        <v>2</v>
      </c>
      <c r="M37" s="1">
        <v>1</v>
      </c>
      <c r="N37" s="1">
        <v>0</v>
      </c>
      <c r="O37" s="1">
        <v>0</v>
      </c>
      <c r="P37" s="1">
        <v>0</v>
      </c>
      <c r="Q37" s="1">
        <v>0</v>
      </c>
      <c r="T37" s="1">
        <f t="shared" si="0"/>
        <v>14</v>
      </c>
    </row>
    <row r="38" spans="1:20">
      <c r="A38" s="1">
        <v>2282599</v>
      </c>
      <c r="B38" s="1" t="s">
        <v>74</v>
      </c>
      <c r="D38" s="1" t="s">
        <v>54</v>
      </c>
      <c r="E38" s="1" t="s">
        <v>55</v>
      </c>
      <c r="F38" s="1" t="s">
        <v>62</v>
      </c>
      <c r="G38" s="1" t="s">
        <v>23</v>
      </c>
      <c r="H38" s="1">
        <v>0</v>
      </c>
      <c r="I38" s="1">
        <v>0</v>
      </c>
      <c r="J38" s="1">
        <v>5</v>
      </c>
      <c r="K38" s="1">
        <v>3</v>
      </c>
      <c r="L38" s="1">
        <v>2</v>
      </c>
      <c r="M38" s="1">
        <v>3</v>
      </c>
      <c r="N38" s="1">
        <v>0</v>
      </c>
      <c r="O38" s="1">
        <v>0</v>
      </c>
      <c r="P38" s="1">
        <v>0</v>
      </c>
      <c r="Q38" s="1">
        <v>0</v>
      </c>
      <c r="T38" s="1">
        <f t="shared" si="0"/>
        <v>13</v>
      </c>
    </row>
    <row r="39" spans="1:20">
      <c r="A39" s="1">
        <v>15870533</v>
      </c>
      <c r="B39" s="1" t="s">
        <v>75</v>
      </c>
      <c r="D39" s="1" t="s">
        <v>54</v>
      </c>
      <c r="E39" s="1" t="s">
        <v>55</v>
      </c>
      <c r="F39" s="1" t="s">
        <v>71</v>
      </c>
      <c r="G39" s="1" t="s">
        <v>25</v>
      </c>
      <c r="H39" s="1">
        <v>0</v>
      </c>
      <c r="I39" s="1">
        <v>0</v>
      </c>
      <c r="J39" s="1">
        <v>9</v>
      </c>
      <c r="K39" s="1">
        <v>1</v>
      </c>
      <c r="L39" s="1">
        <v>0</v>
      </c>
      <c r="M39" s="1">
        <v>0</v>
      </c>
      <c r="N39" s="1">
        <v>3</v>
      </c>
      <c r="O39" s="1">
        <v>0</v>
      </c>
      <c r="P39" s="1">
        <v>0</v>
      </c>
      <c r="Q39" s="1">
        <v>0</v>
      </c>
      <c r="T39" s="1">
        <f t="shared" si="0"/>
        <v>13</v>
      </c>
    </row>
    <row r="40" spans="1:20">
      <c r="A40" s="1">
        <v>7210938</v>
      </c>
      <c r="B40" s="1" t="s">
        <v>76</v>
      </c>
      <c r="D40" s="1" t="s">
        <v>54</v>
      </c>
      <c r="E40" s="1" t="s">
        <v>55</v>
      </c>
      <c r="F40" s="1" t="s">
        <v>29</v>
      </c>
      <c r="H40" s="1">
        <v>2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1</v>
      </c>
      <c r="O40" s="1">
        <v>5</v>
      </c>
      <c r="P40" s="1">
        <v>0</v>
      </c>
      <c r="Q40" s="1">
        <v>5</v>
      </c>
      <c r="T40" s="1">
        <f t="shared" si="0"/>
        <v>13</v>
      </c>
    </row>
    <row r="41" spans="1:20">
      <c r="A41" s="1">
        <v>6276557</v>
      </c>
      <c r="B41" s="1" t="s">
        <v>77</v>
      </c>
      <c r="D41" s="1" t="s">
        <v>54</v>
      </c>
      <c r="E41" s="1" t="s">
        <v>55</v>
      </c>
      <c r="F41" s="1" t="s">
        <v>22</v>
      </c>
      <c r="G41" s="1" t="s">
        <v>23</v>
      </c>
      <c r="H41" s="1">
        <v>0</v>
      </c>
      <c r="I41" s="1">
        <v>0</v>
      </c>
      <c r="J41" s="1">
        <v>5</v>
      </c>
      <c r="K41" s="1">
        <v>5</v>
      </c>
      <c r="L41" s="1">
        <v>1</v>
      </c>
      <c r="M41" s="1">
        <v>1</v>
      </c>
      <c r="N41" s="1">
        <v>0</v>
      </c>
      <c r="O41" s="1">
        <v>0</v>
      </c>
      <c r="P41" s="1">
        <v>0</v>
      </c>
      <c r="Q41" s="1">
        <v>0</v>
      </c>
      <c r="T41" s="1">
        <f t="shared" si="0"/>
        <v>12</v>
      </c>
    </row>
    <row r="42" spans="1:20">
      <c r="A42" s="1">
        <v>162293</v>
      </c>
      <c r="B42" s="1" t="s">
        <v>78</v>
      </c>
      <c r="D42" s="1" t="s">
        <v>54</v>
      </c>
      <c r="E42" s="1" t="s">
        <v>55</v>
      </c>
      <c r="F42" s="1" t="s">
        <v>22</v>
      </c>
      <c r="G42" s="1" t="s">
        <v>25</v>
      </c>
      <c r="H42" s="1">
        <v>0</v>
      </c>
      <c r="I42" s="1">
        <v>0</v>
      </c>
      <c r="J42" s="1">
        <v>1</v>
      </c>
      <c r="K42" s="1">
        <v>4</v>
      </c>
      <c r="L42" s="1">
        <v>2</v>
      </c>
      <c r="M42" s="1">
        <v>2</v>
      </c>
      <c r="N42" s="1">
        <v>0</v>
      </c>
      <c r="O42" s="1">
        <v>0</v>
      </c>
      <c r="P42" s="1">
        <v>0</v>
      </c>
      <c r="Q42" s="1">
        <v>1</v>
      </c>
      <c r="T42" s="1">
        <f t="shared" si="0"/>
        <v>10</v>
      </c>
    </row>
    <row r="43" spans="1:20">
      <c r="A43" s="1">
        <v>159280</v>
      </c>
      <c r="B43" s="1" t="s">
        <v>78</v>
      </c>
      <c r="D43" s="1" t="s">
        <v>54</v>
      </c>
      <c r="E43" s="1" t="s">
        <v>55</v>
      </c>
      <c r="F43" s="1" t="s">
        <v>22</v>
      </c>
      <c r="G43" s="1" t="s">
        <v>25</v>
      </c>
      <c r="H43" s="1">
        <v>0</v>
      </c>
      <c r="I43" s="1">
        <v>0</v>
      </c>
      <c r="J43" s="1">
        <v>3</v>
      </c>
      <c r="K43" s="1">
        <v>3</v>
      </c>
      <c r="L43" s="1">
        <v>1</v>
      </c>
      <c r="M43" s="1">
        <v>0</v>
      </c>
      <c r="N43" s="1">
        <v>0</v>
      </c>
      <c r="O43" s="1">
        <v>0</v>
      </c>
      <c r="P43" s="1">
        <v>0</v>
      </c>
      <c r="Q43" s="1">
        <v>3</v>
      </c>
      <c r="T43" s="1">
        <f t="shared" si="0"/>
        <v>10</v>
      </c>
    </row>
    <row r="44" spans="1:20">
      <c r="A44" s="1">
        <v>218296</v>
      </c>
      <c r="B44" s="1" t="s">
        <v>63</v>
      </c>
      <c r="D44" s="1" t="s">
        <v>54</v>
      </c>
      <c r="E44" s="1" t="s">
        <v>55</v>
      </c>
      <c r="F44" s="1" t="s">
        <v>64</v>
      </c>
      <c r="G44" s="1" t="s">
        <v>25</v>
      </c>
      <c r="H44" s="1">
        <v>0</v>
      </c>
      <c r="I44" s="1">
        <v>0</v>
      </c>
      <c r="J44" s="1">
        <v>5</v>
      </c>
      <c r="K44" s="1">
        <v>2</v>
      </c>
      <c r="L44" s="1">
        <v>1</v>
      </c>
      <c r="M44" s="1">
        <v>0</v>
      </c>
      <c r="N44" s="1">
        <v>2</v>
      </c>
      <c r="O44" s="1">
        <v>0</v>
      </c>
      <c r="P44" s="1">
        <v>0</v>
      </c>
      <c r="Q44" s="1">
        <v>0</v>
      </c>
      <c r="T44" s="1">
        <f t="shared" si="0"/>
        <v>10</v>
      </c>
    </row>
    <row r="45" spans="1:20">
      <c r="A45" s="1">
        <v>3586415</v>
      </c>
      <c r="B45" s="1" t="s">
        <v>79</v>
      </c>
      <c r="D45" s="1" t="s">
        <v>54</v>
      </c>
      <c r="E45" s="1" t="s">
        <v>55</v>
      </c>
      <c r="G45" s="1" t="s">
        <v>25</v>
      </c>
      <c r="H45" s="1">
        <v>0</v>
      </c>
      <c r="I45" s="1">
        <v>0</v>
      </c>
      <c r="J45" s="1">
        <v>1</v>
      </c>
      <c r="K45" s="1">
        <v>5</v>
      </c>
      <c r="L45" s="1">
        <v>1</v>
      </c>
      <c r="M45" s="1">
        <v>3</v>
      </c>
      <c r="N45" s="1">
        <v>0</v>
      </c>
      <c r="O45" s="1">
        <v>0</v>
      </c>
      <c r="P45" s="1">
        <v>0</v>
      </c>
      <c r="Q45" s="1">
        <v>0</v>
      </c>
      <c r="T45" s="1">
        <f t="shared" si="0"/>
        <v>10</v>
      </c>
    </row>
    <row r="46" spans="1:20">
      <c r="A46" s="1">
        <v>17644150</v>
      </c>
      <c r="B46" s="1" t="s">
        <v>80</v>
      </c>
      <c r="D46" s="1" t="s">
        <v>54</v>
      </c>
      <c r="E46" s="1" t="s">
        <v>55</v>
      </c>
      <c r="F46" s="1" t="s">
        <v>81</v>
      </c>
      <c r="G46" s="1" t="s">
        <v>23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6</v>
      </c>
      <c r="O46" s="1">
        <v>4</v>
      </c>
      <c r="P46" s="1">
        <v>0</v>
      </c>
      <c r="Q46" s="1">
        <v>0</v>
      </c>
      <c r="T46" s="1">
        <f t="shared" si="0"/>
        <v>10</v>
      </c>
    </row>
    <row r="47" spans="1:20">
      <c r="A47" s="1">
        <v>7577924</v>
      </c>
      <c r="B47" s="1" t="s">
        <v>82</v>
      </c>
      <c r="D47" s="1" t="s">
        <v>54</v>
      </c>
      <c r="E47" s="1" t="s">
        <v>55</v>
      </c>
      <c r="F47" s="1" t="s">
        <v>71</v>
      </c>
      <c r="H47" s="1">
        <v>0</v>
      </c>
      <c r="I47" s="1">
        <v>0</v>
      </c>
      <c r="J47" s="1">
        <v>1</v>
      </c>
      <c r="K47" s="1">
        <v>0</v>
      </c>
      <c r="L47" s="1">
        <v>0</v>
      </c>
      <c r="M47" s="1">
        <v>0</v>
      </c>
      <c r="N47" s="1">
        <v>0</v>
      </c>
      <c r="O47" s="1">
        <v>9</v>
      </c>
      <c r="P47" s="1">
        <v>0</v>
      </c>
      <c r="Q47" s="1">
        <v>0</v>
      </c>
      <c r="T47" s="1">
        <f t="shared" si="0"/>
        <v>10</v>
      </c>
    </row>
    <row r="48" spans="1:20">
      <c r="A48" s="1">
        <v>20308532</v>
      </c>
      <c r="B48" s="1" t="s">
        <v>65</v>
      </c>
      <c r="D48" s="1" t="s">
        <v>54</v>
      </c>
      <c r="E48" s="1" t="s">
        <v>55</v>
      </c>
      <c r="F48" s="1" t="s">
        <v>64</v>
      </c>
      <c r="G48" s="1" t="s">
        <v>23</v>
      </c>
      <c r="H48" s="1">
        <v>0</v>
      </c>
      <c r="I48" s="1">
        <v>0</v>
      </c>
      <c r="J48" s="1">
        <v>4</v>
      </c>
      <c r="K48" s="1">
        <v>2</v>
      </c>
      <c r="L48" s="1">
        <v>3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T48" s="1">
        <f t="shared" si="0"/>
        <v>9</v>
      </c>
    </row>
    <row r="49" spans="1:20">
      <c r="A49" s="1">
        <v>11023963</v>
      </c>
      <c r="B49" s="1" t="s">
        <v>83</v>
      </c>
      <c r="D49" s="1" t="s">
        <v>54</v>
      </c>
      <c r="E49" s="1" t="s">
        <v>55</v>
      </c>
      <c r="F49" s="1" t="s">
        <v>56</v>
      </c>
      <c r="G49" s="1" t="s">
        <v>25</v>
      </c>
      <c r="H49" s="1">
        <v>0</v>
      </c>
      <c r="I49" s="1">
        <v>0</v>
      </c>
      <c r="J49" s="1">
        <v>5</v>
      </c>
      <c r="K49" s="1">
        <v>4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T49" s="1">
        <f t="shared" si="0"/>
        <v>9</v>
      </c>
    </row>
    <row r="50" spans="1:20">
      <c r="A50" s="1">
        <v>15870382</v>
      </c>
      <c r="B50" s="1" t="s">
        <v>84</v>
      </c>
      <c r="D50" s="1" t="s">
        <v>54</v>
      </c>
      <c r="E50" s="1" t="s">
        <v>55</v>
      </c>
      <c r="F50" s="1" t="s">
        <v>71</v>
      </c>
      <c r="G50" s="1" t="s">
        <v>25</v>
      </c>
      <c r="H50" s="1">
        <v>0</v>
      </c>
      <c r="I50" s="1">
        <v>0</v>
      </c>
      <c r="J50" s="1">
        <v>6</v>
      </c>
      <c r="K50" s="1">
        <v>0</v>
      </c>
      <c r="L50" s="1">
        <v>0</v>
      </c>
      <c r="M50" s="1">
        <v>0</v>
      </c>
      <c r="N50" s="1">
        <v>3</v>
      </c>
      <c r="O50" s="1">
        <v>0</v>
      </c>
      <c r="P50" s="1">
        <v>0</v>
      </c>
      <c r="Q50" s="1">
        <v>0</v>
      </c>
      <c r="T50" s="1">
        <f t="shared" si="0"/>
        <v>9</v>
      </c>
    </row>
    <row r="51" spans="1:20">
      <c r="A51" s="1">
        <v>1302614</v>
      </c>
      <c r="B51" s="1" t="s">
        <v>85</v>
      </c>
      <c r="D51" s="1" t="s">
        <v>54</v>
      </c>
      <c r="E51" s="1" t="s">
        <v>55</v>
      </c>
      <c r="F51" s="1" t="s">
        <v>62</v>
      </c>
      <c r="G51" s="1" t="s">
        <v>23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8</v>
      </c>
      <c r="O51" s="1">
        <v>1</v>
      </c>
      <c r="P51" s="1">
        <v>0</v>
      </c>
      <c r="Q51" s="1">
        <v>0</v>
      </c>
      <c r="T51" s="1">
        <f t="shared" si="0"/>
        <v>9</v>
      </c>
    </row>
    <row r="52" spans="1:20">
      <c r="A52" s="1">
        <v>11023891</v>
      </c>
      <c r="B52" s="1" t="s">
        <v>61</v>
      </c>
      <c r="D52" s="1" t="s">
        <v>54</v>
      </c>
      <c r="E52" s="1" t="s">
        <v>55</v>
      </c>
      <c r="F52" s="1" t="s">
        <v>62</v>
      </c>
      <c r="G52" s="1" t="s">
        <v>25</v>
      </c>
      <c r="H52" s="1">
        <v>0</v>
      </c>
      <c r="I52" s="1">
        <v>0</v>
      </c>
      <c r="J52" s="1">
        <v>3</v>
      </c>
      <c r="K52" s="1">
        <v>0</v>
      </c>
      <c r="L52" s="1">
        <v>2</v>
      </c>
      <c r="M52" s="1">
        <v>3</v>
      </c>
      <c r="N52" s="1">
        <v>0</v>
      </c>
      <c r="O52" s="1">
        <v>0</v>
      </c>
      <c r="P52" s="1">
        <v>0</v>
      </c>
      <c r="Q52" s="1">
        <v>0</v>
      </c>
      <c r="T52" s="1">
        <f t="shared" si="0"/>
        <v>8</v>
      </c>
    </row>
    <row r="53" spans="1:20">
      <c r="A53" s="1">
        <v>2349558</v>
      </c>
      <c r="B53" s="1" t="s">
        <v>86</v>
      </c>
      <c r="D53" s="1" t="s">
        <v>54</v>
      </c>
      <c r="E53" s="1" t="s">
        <v>55</v>
      </c>
      <c r="F53" s="1" t="s">
        <v>69</v>
      </c>
      <c r="G53" s="1" t="s">
        <v>23</v>
      </c>
      <c r="H53" s="1">
        <v>0</v>
      </c>
      <c r="I53" s="1">
        <v>0</v>
      </c>
      <c r="J53" s="1">
        <v>2</v>
      </c>
      <c r="K53" s="1">
        <v>0</v>
      </c>
      <c r="L53" s="1">
        <v>1</v>
      </c>
      <c r="M53" s="1">
        <v>5</v>
      </c>
      <c r="N53" s="1">
        <v>0</v>
      </c>
      <c r="O53" s="1">
        <v>0</v>
      </c>
      <c r="P53" s="1">
        <v>0</v>
      </c>
      <c r="Q53" s="1">
        <v>0</v>
      </c>
      <c r="T53" s="1">
        <f t="shared" si="0"/>
        <v>8</v>
      </c>
    </row>
    <row r="54" spans="1:20">
      <c r="A54" s="1">
        <v>1171920</v>
      </c>
      <c r="B54" s="1" t="s">
        <v>87</v>
      </c>
      <c r="D54" s="1" t="s">
        <v>54</v>
      </c>
      <c r="E54" s="1" t="s">
        <v>55</v>
      </c>
      <c r="F54" s="1" t="s">
        <v>88</v>
      </c>
      <c r="G54" s="1" t="s">
        <v>25</v>
      </c>
      <c r="H54" s="1">
        <v>0</v>
      </c>
      <c r="I54" s="1">
        <v>0</v>
      </c>
      <c r="J54" s="1">
        <v>8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T54" s="1">
        <f t="shared" si="0"/>
        <v>8</v>
      </c>
    </row>
    <row r="55" spans="1:20">
      <c r="A55" s="1">
        <v>20295030</v>
      </c>
      <c r="B55" s="1" t="s">
        <v>89</v>
      </c>
      <c r="D55" s="1" t="s">
        <v>54</v>
      </c>
      <c r="E55" s="1" t="s">
        <v>55</v>
      </c>
      <c r="F55" s="1" t="s">
        <v>71</v>
      </c>
      <c r="G55" s="1" t="s">
        <v>23</v>
      </c>
      <c r="H55" s="1">
        <v>0</v>
      </c>
      <c r="I55" s="1">
        <v>0</v>
      </c>
      <c r="J55" s="1">
        <v>0</v>
      </c>
      <c r="K55" s="1">
        <v>6</v>
      </c>
      <c r="L55" s="1">
        <v>0</v>
      </c>
      <c r="M55" s="1">
        <v>2</v>
      </c>
      <c r="N55" s="1">
        <v>0</v>
      </c>
      <c r="O55" s="1">
        <v>0</v>
      </c>
      <c r="P55" s="1">
        <v>0</v>
      </c>
      <c r="Q55" s="1">
        <v>0</v>
      </c>
      <c r="T55" s="1">
        <f t="shared" si="0"/>
        <v>8</v>
      </c>
    </row>
    <row r="56" spans="1:20">
      <c r="A56" s="1">
        <v>842303</v>
      </c>
      <c r="B56" s="1" t="s">
        <v>90</v>
      </c>
      <c r="D56" s="1" t="s">
        <v>54</v>
      </c>
      <c r="E56" s="1" t="s">
        <v>55</v>
      </c>
      <c r="F56" s="1" t="s">
        <v>64</v>
      </c>
      <c r="G56" s="1" t="s">
        <v>23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5</v>
      </c>
      <c r="O56" s="1">
        <v>3</v>
      </c>
      <c r="P56" s="1">
        <v>0</v>
      </c>
      <c r="Q56" s="1">
        <v>0</v>
      </c>
      <c r="T56" s="1">
        <f t="shared" si="0"/>
        <v>8</v>
      </c>
    </row>
    <row r="57" spans="1:20">
      <c r="A57" s="1">
        <v>2294761</v>
      </c>
      <c r="B57" s="1" t="s">
        <v>91</v>
      </c>
      <c r="D57" s="1" t="s">
        <v>54</v>
      </c>
      <c r="E57" s="1" t="s">
        <v>55</v>
      </c>
      <c r="H57" s="1">
        <v>0</v>
      </c>
      <c r="I57" s="1">
        <v>0</v>
      </c>
      <c r="J57" s="1">
        <v>3</v>
      </c>
      <c r="K57" s="1">
        <v>2</v>
      </c>
      <c r="L57" s="1">
        <v>1</v>
      </c>
      <c r="M57" s="1">
        <v>1</v>
      </c>
      <c r="N57" s="1">
        <v>0</v>
      </c>
      <c r="O57" s="1">
        <v>0</v>
      </c>
      <c r="P57" s="1">
        <v>0</v>
      </c>
      <c r="Q57" s="1">
        <v>0</v>
      </c>
      <c r="T57" s="1">
        <f t="shared" si="0"/>
        <v>7</v>
      </c>
    </row>
    <row r="58" spans="1:20">
      <c r="A58" s="1">
        <v>927468</v>
      </c>
      <c r="B58" s="1" t="s">
        <v>92</v>
      </c>
      <c r="D58" s="1" t="s">
        <v>54</v>
      </c>
      <c r="E58" s="1" t="s">
        <v>55</v>
      </c>
      <c r="F58" s="1" t="s">
        <v>81</v>
      </c>
      <c r="G58" s="1" t="s">
        <v>23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7</v>
      </c>
      <c r="P58" s="1">
        <v>0</v>
      </c>
      <c r="Q58" s="1">
        <v>0</v>
      </c>
      <c r="T58" s="1">
        <f t="shared" si="0"/>
        <v>7</v>
      </c>
    </row>
    <row r="59" spans="1:20">
      <c r="A59" s="1">
        <v>7694722</v>
      </c>
      <c r="B59" s="1" t="s">
        <v>93</v>
      </c>
      <c r="D59" s="1" t="s">
        <v>54</v>
      </c>
      <c r="E59" s="1" t="s">
        <v>55</v>
      </c>
      <c r="F59" s="1" t="s">
        <v>22</v>
      </c>
      <c r="G59" s="1" t="s">
        <v>23</v>
      </c>
      <c r="H59" s="1">
        <v>0</v>
      </c>
      <c r="I59" s="1">
        <v>3</v>
      </c>
      <c r="J59" s="1">
        <v>0</v>
      </c>
      <c r="K59" s="1">
        <v>0</v>
      </c>
      <c r="L59" s="1">
        <v>0</v>
      </c>
      <c r="M59" s="1">
        <v>0</v>
      </c>
      <c r="N59" s="1">
        <v>1</v>
      </c>
      <c r="O59" s="1">
        <v>2</v>
      </c>
      <c r="P59" s="1">
        <v>1</v>
      </c>
      <c r="Q59" s="1">
        <v>0</v>
      </c>
      <c r="T59" s="1">
        <f t="shared" si="0"/>
        <v>7</v>
      </c>
    </row>
    <row r="60" spans="1:20">
      <c r="A60" s="1">
        <v>7418771</v>
      </c>
      <c r="B60" s="1" t="s">
        <v>94</v>
      </c>
      <c r="D60" s="1" t="s">
        <v>54</v>
      </c>
      <c r="E60" s="1" t="s">
        <v>55</v>
      </c>
      <c r="H60" s="1">
        <v>0</v>
      </c>
      <c r="I60" s="1">
        <v>0</v>
      </c>
      <c r="J60" s="1">
        <v>3</v>
      </c>
      <c r="K60" s="1">
        <v>1</v>
      </c>
      <c r="L60" s="1">
        <v>0</v>
      </c>
      <c r="M60" s="1">
        <v>2</v>
      </c>
      <c r="N60" s="1">
        <v>0</v>
      </c>
      <c r="O60" s="1">
        <v>0</v>
      </c>
      <c r="P60" s="1">
        <v>0</v>
      </c>
      <c r="Q60" s="1">
        <v>0</v>
      </c>
      <c r="T60" s="1">
        <f t="shared" si="0"/>
        <v>6</v>
      </c>
    </row>
    <row r="61" spans="1:20">
      <c r="A61" s="1">
        <v>7577773</v>
      </c>
      <c r="B61" s="1" t="s">
        <v>77</v>
      </c>
      <c r="D61" s="1" t="s">
        <v>54</v>
      </c>
      <c r="E61" s="1" t="s">
        <v>55</v>
      </c>
      <c r="F61" s="1" t="s">
        <v>22</v>
      </c>
      <c r="G61" s="1" t="s">
        <v>23</v>
      </c>
      <c r="H61" s="1">
        <v>0</v>
      </c>
      <c r="I61" s="1">
        <v>0</v>
      </c>
      <c r="J61" s="1">
        <v>1</v>
      </c>
      <c r="K61" s="1">
        <v>3</v>
      </c>
      <c r="L61" s="1">
        <v>0</v>
      </c>
      <c r="M61" s="1">
        <v>2</v>
      </c>
      <c r="N61" s="1">
        <v>0</v>
      </c>
      <c r="O61" s="1">
        <v>0</v>
      </c>
      <c r="P61" s="1">
        <v>0</v>
      </c>
      <c r="Q61" s="1">
        <v>0</v>
      </c>
      <c r="T61" s="1">
        <f t="shared" si="0"/>
        <v>6</v>
      </c>
    </row>
    <row r="62" spans="1:20">
      <c r="A62" s="1">
        <v>2792430</v>
      </c>
      <c r="B62" s="1" t="s">
        <v>95</v>
      </c>
      <c r="D62" s="1" t="s">
        <v>54</v>
      </c>
      <c r="E62" s="1" t="s">
        <v>55</v>
      </c>
      <c r="F62" s="1" t="s">
        <v>27</v>
      </c>
      <c r="G62" s="1" t="s">
        <v>25</v>
      </c>
      <c r="H62" s="1">
        <v>0</v>
      </c>
      <c r="I62" s="1">
        <v>0</v>
      </c>
      <c r="J62" s="1">
        <v>2</v>
      </c>
      <c r="K62" s="1">
        <v>3</v>
      </c>
      <c r="L62" s="1">
        <v>0</v>
      </c>
      <c r="M62" s="1">
        <v>1</v>
      </c>
      <c r="N62" s="1">
        <v>0</v>
      </c>
      <c r="O62" s="1">
        <v>0</v>
      </c>
      <c r="P62" s="1">
        <v>0</v>
      </c>
      <c r="Q62" s="1">
        <v>0</v>
      </c>
      <c r="T62" s="1">
        <f t="shared" si="0"/>
        <v>6</v>
      </c>
    </row>
    <row r="63" spans="1:20">
      <c r="A63" s="1">
        <v>14966464</v>
      </c>
      <c r="B63" s="1" t="s">
        <v>95</v>
      </c>
      <c r="D63" s="1" t="s">
        <v>54</v>
      </c>
      <c r="E63" s="1" t="s">
        <v>55</v>
      </c>
      <c r="F63" s="1" t="s">
        <v>27</v>
      </c>
      <c r="G63" s="1" t="s">
        <v>25</v>
      </c>
      <c r="H63" s="1">
        <v>0</v>
      </c>
      <c r="I63" s="1">
        <v>0</v>
      </c>
      <c r="J63" s="1">
        <v>5</v>
      </c>
      <c r="K63" s="1">
        <v>1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T63" s="1">
        <f t="shared" si="0"/>
        <v>6</v>
      </c>
    </row>
    <row r="64" spans="1:20">
      <c r="A64" s="1">
        <v>7498606</v>
      </c>
      <c r="B64" s="1" t="s">
        <v>96</v>
      </c>
      <c r="D64" s="1" t="s">
        <v>54</v>
      </c>
      <c r="E64" s="1" t="s">
        <v>55</v>
      </c>
      <c r="F64" s="1" t="s">
        <v>36</v>
      </c>
      <c r="G64" s="1" t="s">
        <v>23</v>
      </c>
      <c r="H64" s="1">
        <v>0</v>
      </c>
      <c r="I64" s="1">
        <v>0</v>
      </c>
      <c r="J64" s="1">
        <v>5</v>
      </c>
      <c r="K64" s="1">
        <v>0</v>
      </c>
      <c r="L64" s="1">
        <v>0</v>
      </c>
      <c r="M64" s="1">
        <v>1</v>
      </c>
      <c r="N64" s="1">
        <v>0</v>
      </c>
      <c r="O64" s="1">
        <v>0</v>
      </c>
      <c r="P64" s="1">
        <v>0</v>
      </c>
      <c r="Q64" s="1">
        <v>0</v>
      </c>
      <c r="T64" s="1">
        <f t="shared" si="0"/>
        <v>6</v>
      </c>
    </row>
    <row r="65" spans="1:20">
      <c r="A65" s="1">
        <v>19293747</v>
      </c>
      <c r="B65" s="1" t="s">
        <v>97</v>
      </c>
      <c r="D65" s="1" t="s">
        <v>54</v>
      </c>
      <c r="E65" s="1" t="s">
        <v>55</v>
      </c>
      <c r="F65" s="1" t="s">
        <v>67</v>
      </c>
      <c r="G65" s="1" t="s">
        <v>25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6</v>
      </c>
      <c r="P65" s="1">
        <v>0</v>
      </c>
      <c r="Q65" s="1">
        <v>0</v>
      </c>
      <c r="T65" s="1">
        <f t="shared" si="0"/>
        <v>6</v>
      </c>
    </row>
    <row r="66" spans="1:20">
      <c r="A66" s="1">
        <v>20281507</v>
      </c>
      <c r="B66" s="1" t="s">
        <v>98</v>
      </c>
      <c r="D66" s="1" t="s">
        <v>54</v>
      </c>
      <c r="E66" s="1" t="s">
        <v>55</v>
      </c>
      <c r="F66" s="1" t="s">
        <v>69</v>
      </c>
      <c r="G66" s="1" t="s">
        <v>25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6</v>
      </c>
      <c r="P66" s="1">
        <v>0</v>
      </c>
      <c r="Q66" s="1">
        <v>0</v>
      </c>
      <c r="T66" s="1">
        <f t="shared" si="0"/>
        <v>6</v>
      </c>
    </row>
    <row r="67" spans="1:20">
      <c r="A67" s="1">
        <v>7763691</v>
      </c>
      <c r="B67" s="1" t="s">
        <v>99</v>
      </c>
      <c r="D67" s="1" t="s">
        <v>54</v>
      </c>
      <c r="E67" s="1" t="s">
        <v>55</v>
      </c>
      <c r="F67" s="1" t="s">
        <v>22</v>
      </c>
      <c r="G67" s="1" t="s">
        <v>25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2</v>
      </c>
      <c r="P67" s="1">
        <v>0</v>
      </c>
      <c r="Q67" s="1">
        <v>4</v>
      </c>
      <c r="T67" s="1">
        <f t="shared" ref="T67:T130" si="1">SUM(H67:Q67)</f>
        <v>6</v>
      </c>
    </row>
    <row r="68" spans="1:20">
      <c r="A68" s="1">
        <v>2294672</v>
      </c>
      <c r="B68" s="1" t="s">
        <v>100</v>
      </c>
      <c r="D68" s="1" t="s">
        <v>54</v>
      </c>
      <c r="E68" s="1" t="s">
        <v>55</v>
      </c>
      <c r="F68" s="1" t="s">
        <v>56</v>
      </c>
      <c r="G68" s="1" t="s">
        <v>25</v>
      </c>
      <c r="H68" s="1">
        <v>0</v>
      </c>
      <c r="I68" s="1">
        <v>0</v>
      </c>
      <c r="J68" s="1">
        <v>2</v>
      </c>
      <c r="K68" s="1">
        <v>2</v>
      </c>
      <c r="L68" s="1">
        <v>0</v>
      </c>
      <c r="M68" s="1">
        <v>1</v>
      </c>
      <c r="N68" s="1">
        <v>0</v>
      </c>
      <c r="O68" s="1">
        <v>0</v>
      </c>
      <c r="P68" s="1">
        <v>0</v>
      </c>
      <c r="Q68" s="1">
        <v>0</v>
      </c>
      <c r="T68" s="1">
        <f t="shared" si="1"/>
        <v>5</v>
      </c>
    </row>
    <row r="69" spans="1:20">
      <c r="A69" s="1">
        <v>7534835</v>
      </c>
      <c r="B69" s="1" t="s">
        <v>101</v>
      </c>
      <c r="D69" s="1" t="s">
        <v>54</v>
      </c>
      <c r="E69" s="1" t="s">
        <v>55</v>
      </c>
      <c r="F69" s="1" t="s">
        <v>88</v>
      </c>
      <c r="G69" s="1" t="s">
        <v>23</v>
      </c>
      <c r="H69" s="1">
        <v>0</v>
      </c>
      <c r="I69" s="1">
        <v>0</v>
      </c>
      <c r="J69" s="1">
        <v>0</v>
      </c>
      <c r="K69" s="1">
        <v>2</v>
      </c>
      <c r="L69" s="1">
        <v>0</v>
      </c>
      <c r="M69" s="1">
        <v>2</v>
      </c>
      <c r="N69" s="1">
        <v>1</v>
      </c>
      <c r="O69" s="1">
        <v>0</v>
      </c>
      <c r="P69" s="1">
        <v>0</v>
      </c>
      <c r="Q69" s="1">
        <v>0</v>
      </c>
      <c r="T69" s="1">
        <f t="shared" si="1"/>
        <v>5</v>
      </c>
    </row>
    <row r="70" spans="1:20">
      <c r="A70" s="1">
        <v>15608857</v>
      </c>
      <c r="B70" s="1" t="s">
        <v>102</v>
      </c>
      <c r="D70" s="1" t="s">
        <v>54</v>
      </c>
      <c r="E70" s="1" t="s">
        <v>55</v>
      </c>
      <c r="F70" s="1" t="s">
        <v>27</v>
      </c>
      <c r="G70" s="1" t="s">
        <v>23</v>
      </c>
      <c r="H70" s="1">
        <v>0</v>
      </c>
      <c r="I70" s="1">
        <v>0</v>
      </c>
      <c r="J70" s="1">
        <v>1</v>
      </c>
      <c r="K70" s="1">
        <v>1</v>
      </c>
      <c r="L70" s="1">
        <v>0</v>
      </c>
      <c r="M70" s="1">
        <v>2</v>
      </c>
      <c r="N70" s="1">
        <v>0</v>
      </c>
      <c r="O70" s="1">
        <v>0</v>
      </c>
      <c r="P70" s="1">
        <v>0</v>
      </c>
      <c r="Q70" s="1">
        <v>0</v>
      </c>
      <c r="T70" s="1">
        <f t="shared" si="1"/>
        <v>4</v>
      </c>
    </row>
    <row r="71" spans="1:20">
      <c r="A71" s="1">
        <v>7472862</v>
      </c>
      <c r="B71" s="1" t="s">
        <v>96</v>
      </c>
      <c r="D71" s="1" t="s">
        <v>54</v>
      </c>
      <c r="E71" s="1" t="s">
        <v>55</v>
      </c>
      <c r="F71" s="1" t="s">
        <v>36</v>
      </c>
      <c r="G71" s="1" t="s">
        <v>23</v>
      </c>
      <c r="H71" s="1">
        <v>0</v>
      </c>
      <c r="I71" s="1">
        <v>0</v>
      </c>
      <c r="J71" s="1">
        <v>4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T71" s="1">
        <f t="shared" si="1"/>
        <v>4</v>
      </c>
    </row>
    <row r="72" spans="1:20">
      <c r="A72" s="1">
        <v>7476448</v>
      </c>
      <c r="B72" s="1" t="s">
        <v>103</v>
      </c>
      <c r="D72" s="1" t="s">
        <v>54</v>
      </c>
      <c r="E72" s="1" t="s">
        <v>55</v>
      </c>
      <c r="F72" s="1" t="s">
        <v>29</v>
      </c>
      <c r="G72" s="1" t="s">
        <v>23</v>
      </c>
      <c r="H72" s="1">
        <v>0</v>
      </c>
      <c r="I72" s="1">
        <v>0</v>
      </c>
      <c r="J72" s="1">
        <v>0</v>
      </c>
      <c r="K72" s="1">
        <v>4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T72" s="1">
        <f t="shared" si="1"/>
        <v>4</v>
      </c>
    </row>
    <row r="73" spans="1:20">
      <c r="A73" s="1">
        <v>309974</v>
      </c>
      <c r="B73" s="1" t="s">
        <v>104</v>
      </c>
      <c r="D73" s="1" t="s">
        <v>54</v>
      </c>
      <c r="E73" s="1" t="s">
        <v>55</v>
      </c>
      <c r="F73" s="1" t="s">
        <v>62</v>
      </c>
      <c r="G73" s="1" t="s">
        <v>23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4</v>
      </c>
      <c r="P73" s="1">
        <v>0</v>
      </c>
      <c r="Q73" s="1">
        <v>0</v>
      </c>
      <c r="T73" s="1">
        <f t="shared" si="1"/>
        <v>4</v>
      </c>
    </row>
    <row r="74" spans="1:20">
      <c r="A74" s="1">
        <v>20302953</v>
      </c>
      <c r="B74" s="1" t="s">
        <v>105</v>
      </c>
      <c r="D74" s="1" t="s">
        <v>54</v>
      </c>
      <c r="E74" s="1" t="s">
        <v>55</v>
      </c>
      <c r="F74" s="1" t="s">
        <v>69</v>
      </c>
      <c r="G74" s="1" t="s">
        <v>23</v>
      </c>
      <c r="H74" s="1">
        <v>0</v>
      </c>
      <c r="I74" s="1">
        <v>0</v>
      </c>
      <c r="J74" s="1">
        <v>1</v>
      </c>
      <c r="K74" s="1">
        <v>0</v>
      </c>
      <c r="L74" s="1">
        <v>0</v>
      </c>
      <c r="M74" s="1">
        <v>0</v>
      </c>
      <c r="N74" s="1">
        <v>3</v>
      </c>
      <c r="O74" s="1">
        <v>0</v>
      </c>
      <c r="P74" s="1">
        <v>0</v>
      </c>
      <c r="Q74" s="1">
        <v>0</v>
      </c>
      <c r="T74" s="1">
        <f t="shared" si="1"/>
        <v>4</v>
      </c>
    </row>
    <row r="75" spans="1:20">
      <c r="A75" s="1">
        <v>7551402</v>
      </c>
      <c r="B75" s="1" t="s">
        <v>106</v>
      </c>
      <c r="D75" s="1" t="s">
        <v>54</v>
      </c>
      <c r="E75" s="1" t="s">
        <v>55</v>
      </c>
      <c r="F75" s="1" t="s">
        <v>29</v>
      </c>
      <c r="G75" s="1" t="s">
        <v>23</v>
      </c>
      <c r="H75" s="1">
        <v>0</v>
      </c>
      <c r="I75" s="1">
        <v>2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1</v>
      </c>
      <c r="Q75" s="1">
        <v>0</v>
      </c>
      <c r="T75" s="1">
        <f t="shared" si="1"/>
        <v>3</v>
      </c>
    </row>
    <row r="76" spans="1:20">
      <c r="A76" s="1">
        <v>17277897</v>
      </c>
      <c r="B76" s="1" t="s">
        <v>107</v>
      </c>
      <c r="D76" s="1" t="s">
        <v>54</v>
      </c>
      <c r="E76" s="1" t="s">
        <v>55</v>
      </c>
      <c r="F76" s="1" t="s">
        <v>29</v>
      </c>
      <c r="G76" s="1" t="s">
        <v>25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2</v>
      </c>
      <c r="T76" s="1">
        <f t="shared" si="1"/>
        <v>3</v>
      </c>
    </row>
    <row r="77" spans="1:20">
      <c r="A77" s="1">
        <v>8031834</v>
      </c>
      <c r="B77" s="1" t="s">
        <v>108</v>
      </c>
      <c r="D77" s="1" t="s">
        <v>54</v>
      </c>
      <c r="E77" s="1" t="s">
        <v>55</v>
      </c>
      <c r="F77" s="1" t="s">
        <v>22</v>
      </c>
      <c r="G77" s="1" t="s">
        <v>25</v>
      </c>
      <c r="H77" s="1">
        <v>0</v>
      </c>
      <c r="I77" s="1">
        <v>0</v>
      </c>
      <c r="J77" s="1">
        <v>0</v>
      </c>
      <c r="K77" s="1">
        <v>0</v>
      </c>
      <c r="L77" s="1">
        <v>1</v>
      </c>
      <c r="M77" s="1">
        <v>1</v>
      </c>
      <c r="N77" s="1">
        <v>0</v>
      </c>
      <c r="O77" s="1">
        <v>0</v>
      </c>
      <c r="P77" s="1">
        <v>0</v>
      </c>
      <c r="Q77" s="1">
        <v>1</v>
      </c>
      <c r="T77" s="1">
        <f t="shared" si="1"/>
        <v>3</v>
      </c>
    </row>
    <row r="78" spans="1:20">
      <c r="A78" s="1">
        <v>6753438</v>
      </c>
      <c r="B78" s="1" t="s">
        <v>109</v>
      </c>
      <c r="D78" s="1" t="s">
        <v>54</v>
      </c>
      <c r="E78" s="1" t="s">
        <v>55</v>
      </c>
      <c r="F78" s="1" t="s">
        <v>27</v>
      </c>
      <c r="G78" s="1" t="s">
        <v>25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3</v>
      </c>
      <c r="P78" s="1">
        <v>0</v>
      </c>
      <c r="Q78" s="1">
        <v>0</v>
      </c>
      <c r="T78" s="1">
        <f t="shared" si="1"/>
        <v>3</v>
      </c>
    </row>
    <row r="79" spans="1:20">
      <c r="A79" s="1">
        <v>20295495</v>
      </c>
      <c r="B79" s="1" t="s">
        <v>110</v>
      </c>
      <c r="D79" s="1" t="s">
        <v>54</v>
      </c>
      <c r="E79" s="1" t="s">
        <v>55</v>
      </c>
      <c r="F79" s="1" t="s">
        <v>36</v>
      </c>
      <c r="G79" s="1" t="s">
        <v>25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1</v>
      </c>
      <c r="N79" s="1">
        <v>0</v>
      </c>
      <c r="O79" s="1">
        <v>2</v>
      </c>
      <c r="P79" s="1">
        <v>0</v>
      </c>
      <c r="Q79" s="1">
        <v>0</v>
      </c>
      <c r="T79" s="1">
        <f t="shared" si="1"/>
        <v>3</v>
      </c>
    </row>
    <row r="80" spans="1:20">
      <c r="A80" s="1">
        <v>853498</v>
      </c>
      <c r="B80" s="1" t="s">
        <v>111</v>
      </c>
      <c r="D80" s="1" t="s">
        <v>54</v>
      </c>
      <c r="E80" s="1" t="s">
        <v>55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3</v>
      </c>
      <c r="O80" s="1">
        <v>0</v>
      </c>
      <c r="P80" s="1">
        <v>0</v>
      </c>
      <c r="Q80" s="1">
        <v>0</v>
      </c>
      <c r="T80" s="1">
        <f t="shared" si="1"/>
        <v>3</v>
      </c>
    </row>
    <row r="81" spans="1:23">
      <c r="A81" s="1">
        <v>1295146</v>
      </c>
      <c r="B81" s="1" t="s">
        <v>112</v>
      </c>
      <c r="D81" s="1" t="s">
        <v>54</v>
      </c>
      <c r="E81" s="1" t="s">
        <v>55</v>
      </c>
      <c r="F81" s="1" t="s">
        <v>62</v>
      </c>
      <c r="G81" s="1" t="s">
        <v>23</v>
      </c>
      <c r="H81" s="1">
        <v>0</v>
      </c>
      <c r="I81" s="1">
        <v>0</v>
      </c>
      <c r="J81" s="1">
        <v>2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T81" s="1">
        <f t="shared" si="1"/>
        <v>2</v>
      </c>
    </row>
    <row r="82" spans="1:23">
      <c r="A82" s="1">
        <v>196616</v>
      </c>
      <c r="B82" s="1" t="s">
        <v>113</v>
      </c>
      <c r="D82" s="1" t="s">
        <v>54</v>
      </c>
      <c r="E82" s="1" t="s">
        <v>55</v>
      </c>
      <c r="F82" s="1" t="s">
        <v>64</v>
      </c>
      <c r="G82" s="1" t="s">
        <v>25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2</v>
      </c>
      <c r="P82" s="1">
        <v>0</v>
      </c>
      <c r="Q82" s="1">
        <v>0</v>
      </c>
      <c r="T82" s="1">
        <f t="shared" si="1"/>
        <v>2</v>
      </c>
    </row>
    <row r="83" spans="1:23">
      <c r="A83" s="1">
        <v>7577083</v>
      </c>
      <c r="B83" s="1" t="s">
        <v>102</v>
      </c>
      <c r="D83" s="1" t="s">
        <v>54</v>
      </c>
      <c r="E83" s="1" t="s">
        <v>55</v>
      </c>
      <c r="F83" s="1" t="s">
        <v>27</v>
      </c>
      <c r="G83" s="1" t="s">
        <v>23</v>
      </c>
      <c r="H83" s="1">
        <v>0</v>
      </c>
      <c r="I83" s="1">
        <v>0</v>
      </c>
      <c r="J83" s="1">
        <v>0</v>
      </c>
      <c r="K83" s="1">
        <v>2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T83" s="1">
        <f t="shared" si="1"/>
        <v>2</v>
      </c>
    </row>
    <row r="84" spans="1:23">
      <c r="A84" s="1">
        <v>207983</v>
      </c>
      <c r="B84" s="1" t="s">
        <v>114</v>
      </c>
      <c r="D84" s="1" t="s">
        <v>54</v>
      </c>
      <c r="E84" s="1" t="s">
        <v>55</v>
      </c>
      <c r="F84" s="1" t="s">
        <v>64</v>
      </c>
      <c r="G84" s="1" t="s">
        <v>25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2</v>
      </c>
      <c r="P84" s="1">
        <v>0</v>
      </c>
      <c r="Q84" s="1">
        <v>0</v>
      </c>
      <c r="T84" s="1">
        <f t="shared" si="1"/>
        <v>2</v>
      </c>
    </row>
    <row r="85" spans="1:23">
      <c r="A85" s="1">
        <v>7628068</v>
      </c>
      <c r="B85" s="1" t="s">
        <v>115</v>
      </c>
      <c r="D85" s="1" t="s">
        <v>54</v>
      </c>
      <c r="E85" s="1" t="s">
        <v>55</v>
      </c>
      <c r="F85" s="1" t="s">
        <v>22</v>
      </c>
      <c r="G85" s="1" t="s">
        <v>23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2</v>
      </c>
      <c r="Q85" s="1">
        <v>0</v>
      </c>
      <c r="T85" s="1">
        <f t="shared" si="1"/>
        <v>2</v>
      </c>
    </row>
    <row r="86" spans="1:23">
      <c r="A86" s="1">
        <v>7733871</v>
      </c>
      <c r="B86" s="1" t="s">
        <v>116</v>
      </c>
      <c r="D86" s="1" t="s">
        <v>54</v>
      </c>
      <c r="E86" s="1" t="s">
        <v>55</v>
      </c>
      <c r="F86" s="1" t="s">
        <v>29</v>
      </c>
      <c r="G86" s="1" t="s">
        <v>23</v>
      </c>
      <c r="H86" s="1">
        <v>2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T86" s="1">
        <f t="shared" si="1"/>
        <v>2</v>
      </c>
    </row>
    <row r="87" spans="1:23">
      <c r="A87" s="1">
        <v>309781</v>
      </c>
      <c r="B87" s="1" t="s">
        <v>117</v>
      </c>
      <c r="D87" s="1" t="s">
        <v>54</v>
      </c>
      <c r="E87" s="1" t="s">
        <v>55</v>
      </c>
      <c r="F87" s="1" t="s">
        <v>62</v>
      </c>
      <c r="G87" s="1" t="s">
        <v>25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1</v>
      </c>
      <c r="P87" s="1">
        <v>0</v>
      </c>
      <c r="Q87" s="1">
        <v>0</v>
      </c>
      <c r="T87" s="1">
        <f t="shared" si="1"/>
        <v>1</v>
      </c>
    </row>
    <row r="88" spans="1:23">
      <c r="A88" s="1">
        <v>7208962</v>
      </c>
      <c r="B88" s="1" t="s">
        <v>118</v>
      </c>
      <c r="D88" s="1" t="s">
        <v>54</v>
      </c>
      <c r="E88" s="1" t="s">
        <v>55</v>
      </c>
      <c r="F88" s="1" t="s">
        <v>71</v>
      </c>
      <c r="G88" s="1" t="s">
        <v>25</v>
      </c>
      <c r="H88" s="1">
        <v>1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T88" s="1">
        <f t="shared" si="1"/>
        <v>1</v>
      </c>
    </row>
    <row r="89" spans="1:23">
      <c r="A89" s="1">
        <v>928405</v>
      </c>
      <c r="B89" s="1" t="s">
        <v>119</v>
      </c>
      <c r="D89" s="1" t="s">
        <v>54</v>
      </c>
      <c r="E89" s="1" t="s">
        <v>55</v>
      </c>
      <c r="F89" s="1" t="s">
        <v>81</v>
      </c>
      <c r="G89" s="1" t="s">
        <v>23</v>
      </c>
      <c r="H89" s="1">
        <v>0</v>
      </c>
      <c r="I89" s="1">
        <v>0</v>
      </c>
      <c r="J89" s="1">
        <v>1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T89" s="1">
        <f t="shared" si="1"/>
        <v>1</v>
      </c>
    </row>
    <row r="90" spans="1:23">
      <c r="A90" s="1">
        <v>15577519</v>
      </c>
      <c r="B90" s="1" t="s">
        <v>120</v>
      </c>
      <c r="D90" s="1" t="s">
        <v>54</v>
      </c>
      <c r="E90" s="1" t="s">
        <v>55</v>
      </c>
      <c r="F90" s="1" t="s">
        <v>27</v>
      </c>
      <c r="G90" s="1" t="s">
        <v>23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1</v>
      </c>
      <c r="N90" s="1">
        <v>0</v>
      </c>
      <c r="O90" s="1">
        <v>0</v>
      </c>
      <c r="P90" s="1">
        <v>0</v>
      </c>
      <c r="Q90" s="1">
        <v>0</v>
      </c>
      <c r="T90" s="1">
        <f t="shared" si="1"/>
        <v>1</v>
      </c>
    </row>
    <row r="91" spans="1:23">
      <c r="A91" s="1">
        <v>20429402</v>
      </c>
      <c r="B91" s="1" t="s">
        <v>121</v>
      </c>
      <c r="D91" s="1" t="s">
        <v>54</v>
      </c>
      <c r="E91" s="1" t="s">
        <v>55</v>
      </c>
      <c r="F91" s="1" t="s">
        <v>88</v>
      </c>
      <c r="G91" s="1" t="s">
        <v>23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1</v>
      </c>
      <c r="O91" s="1">
        <v>0</v>
      </c>
      <c r="P91" s="1">
        <v>0</v>
      </c>
      <c r="Q91" s="1">
        <v>0</v>
      </c>
      <c r="T91" s="1">
        <f t="shared" si="1"/>
        <v>1</v>
      </c>
    </row>
    <row r="92" spans="1:23" ht="17" thickBot="1">
      <c r="A92" s="1">
        <v>16394599</v>
      </c>
      <c r="B92" s="1" t="s">
        <v>122</v>
      </c>
      <c r="D92" s="1" t="s">
        <v>54</v>
      </c>
      <c r="E92" s="1" t="s">
        <v>55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1</v>
      </c>
      <c r="P92" s="1">
        <v>0</v>
      </c>
      <c r="Q92" s="1">
        <v>0</v>
      </c>
      <c r="T92" s="1">
        <f t="shared" si="1"/>
        <v>1</v>
      </c>
    </row>
    <row r="93" spans="1:23">
      <c r="A93" s="1">
        <v>1047461</v>
      </c>
      <c r="B93" s="1" t="s">
        <v>123</v>
      </c>
      <c r="D93" s="1" t="s">
        <v>54</v>
      </c>
      <c r="E93" s="1" t="s">
        <v>55</v>
      </c>
      <c r="F93" s="1" t="s">
        <v>71</v>
      </c>
      <c r="H93" s="1">
        <v>1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T93" s="1">
        <f t="shared" si="1"/>
        <v>1</v>
      </c>
      <c r="U93" s="2"/>
      <c r="V93" s="3" t="s">
        <v>124</v>
      </c>
      <c r="W93" s="1" t="s">
        <v>393</v>
      </c>
    </row>
    <row r="94" spans="1:23">
      <c r="A94" s="1">
        <v>7801255</v>
      </c>
      <c r="B94" s="1" t="s">
        <v>125</v>
      </c>
      <c r="D94" s="1" t="s">
        <v>54</v>
      </c>
      <c r="E94" s="1" t="s">
        <v>55</v>
      </c>
      <c r="F94" s="1" t="s">
        <v>22</v>
      </c>
      <c r="G94" s="1" t="s">
        <v>25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1</v>
      </c>
      <c r="T94" s="1">
        <f t="shared" si="1"/>
        <v>1</v>
      </c>
      <c r="U94" s="4" t="s">
        <v>51</v>
      </c>
      <c r="V94" s="5">
        <f>COUNT(T24:T95)</f>
        <v>72</v>
      </c>
      <c r="W94" s="10">
        <f>V94/331</f>
        <v>0.2175226586102719</v>
      </c>
    </row>
    <row r="95" spans="1:23" ht="17" thickBot="1">
      <c r="A95" s="6">
        <v>7209350</v>
      </c>
      <c r="B95" s="6" t="s">
        <v>126</v>
      </c>
      <c r="C95" s="6"/>
      <c r="D95" s="6" t="s">
        <v>54</v>
      </c>
      <c r="E95" s="6" t="s">
        <v>55</v>
      </c>
      <c r="F95" s="6" t="s">
        <v>71</v>
      </c>
      <c r="G95" s="6" t="s">
        <v>23</v>
      </c>
      <c r="H95" s="6">
        <v>1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/>
      <c r="S95" s="6"/>
      <c r="T95" s="7">
        <f t="shared" si="1"/>
        <v>1</v>
      </c>
      <c r="U95" s="8" t="s">
        <v>52</v>
      </c>
      <c r="V95" s="9">
        <f>SUM(T24:T95)</f>
        <v>603</v>
      </c>
      <c r="W95" s="10">
        <f>V95/1945</f>
        <v>0.31002570694087406</v>
      </c>
    </row>
    <row r="96" spans="1:23">
      <c r="A96" s="1">
        <v>10929797</v>
      </c>
      <c r="B96" s="1" t="s">
        <v>127</v>
      </c>
      <c r="C96" s="1" t="s">
        <v>128</v>
      </c>
      <c r="D96" s="1" t="s">
        <v>20</v>
      </c>
      <c r="E96" s="1" t="s">
        <v>129</v>
      </c>
      <c r="F96" s="1" t="s">
        <v>22</v>
      </c>
      <c r="G96" s="1" t="s">
        <v>25</v>
      </c>
      <c r="H96" s="1">
        <v>0</v>
      </c>
      <c r="I96" s="1">
        <v>0</v>
      </c>
      <c r="J96" s="1">
        <v>0</v>
      </c>
      <c r="K96" s="1">
        <v>7</v>
      </c>
      <c r="L96" s="1">
        <v>9</v>
      </c>
      <c r="M96" s="1">
        <v>14</v>
      </c>
      <c r="N96" s="1">
        <v>1</v>
      </c>
      <c r="O96" s="1">
        <v>1</v>
      </c>
      <c r="P96" s="1">
        <v>0</v>
      </c>
      <c r="Q96" s="1">
        <v>0</v>
      </c>
      <c r="T96" s="1">
        <f t="shared" si="1"/>
        <v>32</v>
      </c>
    </row>
    <row r="97" spans="1:20">
      <c r="A97" s="1">
        <v>19310779</v>
      </c>
      <c r="B97" s="1" t="s">
        <v>130</v>
      </c>
      <c r="C97" s="1" t="s">
        <v>131</v>
      </c>
      <c r="D97" s="1" t="s">
        <v>20</v>
      </c>
      <c r="E97" s="1" t="s">
        <v>129</v>
      </c>
      <c r="F97" s="1" t="s">
        <v>27</v>
      </c>
      <c r="G97" s="1" t="s">
        <v>23</v>
      </c>
      <c r="H97" s="1">
        <v>0</v>
      </c>
      <c r="I97" s="1">
        <v>0</v>
      </c>
      <c r="J97" s="1">
        <v>0</v>
      </c>
      <c r="K97" s="1">
        <v>1</v>
      </c>
      <c r="L97" s="1">
        <v>7</v>
      </c>
      <c r="M97" s="1">
        <v>5</v>
      </c>
      <c r="N97" s="1">
        <v>12</v>
      </c>
      <c r="O97" s="1">
        <v>1</v>
      </c>
      <c r="P97" s="1">
        <v>0</v>
      </c>
      <c r="Q97" s="1">
        <v>0</v>
      </c>
      <c r="T97" s="1">
        <f t="shared" si="1"/>
        <v>26</v>
      </c>
    </row>
    <row r="98" spans="1:20">
      <c r="A98" s="1">
        <v>7185469</v>
      </c>
      <c r="B98" s="1" t="s">
        <v>132</v>
      </c>
      <c r="D98" s="1" t="s">
        <v>20</v>
      </c>
      <c r="E98" s="1" t="s">
        <v>129</v>
      </c>
      <c r="F98" s="1" t="s">
        <v>71</v>
      </c>
      <c r="G98" s="1" t="s">
        <v>25</v>
      </c>
      <c r="H98" s="1">
        <v>16</v>
      </c>
      <c r="I98" s="1">
        <v>7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T98" s="1">
        <f t="shared" si="1"/>
        <v>23</v>
      </c>
    </row>
    <row r="99" spans="1:20">
      <c r="A99" s="1">
        <v>6202481</v>
      </c>
      <c r="B99" s="1" t="s">
        <v>133</v>
      </c>
      <c r="D99" s="1" t="s">
        <v>20</v>
      </c>
      <c r="E99" s="1" t="s">
        <v>129</v>
      </c>
      <c r="F99" s="1" t="s">
        <v>71</v>
      </c>
      <c r="G99" s="1" t="s">
        <v>23</v>
      </c>
      <c r="H99" s="1">
        <v>0</v>
      </c>
      <c r="I99" s="1">
        <v>23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T99" s="1">
        <f t="shared" si="1"/>
        <v>23</v>
      </c>
    </row>
    <row r="100" spans="1:20">
      <c r="A100" s="1">
        <v>8198913</v>
      </c>
      <c r="B100" s="1" t="s">
        <v>134</v>
      </c>
      <c r="C100" s="1" t="s">
        <v>128</v>
      </c>
      <c r="D100" s="1" t="s">
        <v>20</v>
      </c>
      <c r="E100" s="1" t="s">
        <v>129</v>
      </c>
      <c r="F100" s="1" t="s">
        <v>22</v>
      </c>
      <c r="G100" s="1" t="s">
        <v>23</v>
      </c>
      <c r="H100" s="1">
        <v>0</v>
      </c>
      <c r="I100" s="1">
        <v>2</v>
      </c>
      <c r="J100" s="1">
        <v>1</v>
      </c>
      <c r="K100" s="1">
        <v>0</v>
      </c>
      <c r="L100" s="1">
        <v>3</v>
      </c>
      <c r="M100" s="1">
        <v>12</v>
      </c>
      <c r="N100" s="1">
        <v>2</v>
      </c>
      <c r="O100" s="1">
        <v>2</v>
      </c>
      <c r="P100" s="1">
        <v>0</v>
      </c>
      <c r="Q100" s="1">
        <v>0</v>
      </c>
      <c r="T100" s="1">
        <f t="shared" si="1"/>
        <v>22</v>
      </c>
    </row>
    <row r="101" spans="1:20">
      <c r="A101" s="1">
        <v>1113488</v>
      </c>
      <c r="B101" s="1" t="s">
        <v>135</v>
      </c>
      <c r="C101" s="1" t="s">
        <v>136</v>
      </c>
      <c r="D101" s="1" t="s">
        <v>20</v>
      </c>
      <c r="E101" s="1" t="s">
        <v>129</v>
      </c>
      <c r="F101" s="1" t="s">
        <v>29</v>
      </c>
      <c r="G101" s="1" t="s">
        <v>25</v>
      </c>
      <c r="H101" s="1">
        <v>0</v>
      </c>
      <c r="I101" s="1">
        <v>0</v>
      </c>
      <c r="J101" s="1">
        <v>10</v>
      </c>
      <c r="K101" s="1">
        <v>4</v>
      </c>
      <c r="L101" s="1">
        <v>3</v>
      </c>
      <c r="M101" s="1">
        <v>0</v>
      </c>
      <c r="N101" s="1">
        <v>2</v>
      </c>
      <c r="O101" s="1">
        <v>0</v>
      </c>
      <c r="P101" s="1">
        <v>0</v>
      </c>
      <c r="Q101" s="1">
        <v>0</v>
      </c>
      <c r="T101" s="1">
        <f t="shared" si="1"/>
        <v>19</v>
      </c>
    </row>
    <row r="102" spans="1:20">
      <c r="A102" s="1">
        <v>2226852</v>
      </c>
      <c r="B102" s="1" t="s">
        <v>137</v>
      </c>
      <c r="C102" s="1" t="s">
        <v>136</v>
      </c>
      <c r="D102" s="1" t="s">
        <v>20</v>
      </c>
      <c r="E102" s="1" t="s">
        <v>129</v>
      </c>
      <c r="F102" s="1" t="s">
        <v>29</v>
      </c>
      <c r="G102" s="1" t="s">
        <v>23</v>
      </c>
      <c r="H102" s="1">
        <v>0</v>
      </c>
      <c r="I102" s="1">
        <v>1</v>
      </c>
      <c r="J102" s="1">
        <v>0</v>
      </c>
      <c r="K102" s="1">
        <v>4</v>
      </c>
      <c r="L102" s="1">
        <v>2</v>
      </c>
      <c r="M102" s="1">
        <v>4</v>
      </c>
      <c r="N102" s="1">
        <v>0</v>
      </c>
      <c r="O102" s="1">
        <v>2</v>
      </c>
      <c r="P102" s="1">
        <v>0</v>
      </c>
      <c r="Q102" s="1">
        <v>0</v>
      </c>
      <c r="T102" s="1">
        <f t="shared" si="1"/>
        <v>13</v>
      </c>
    </row>
    <row r="103" spans="1:20">
      <c r="A103" s="1">
        <v>8057753</v>
      </c>
      <c r="B103" s="1" t="s">
        <v>138</v>
      </c>
      <c r="C103" s="1" t="s">
        <v>139</v>
      </c>
      <c r="D103" s="1" t="s">
        <v>20</v>
      </c>
      <c r="E103" s="1" t="s">
        <v>129</v>
      </c>
      <c r="F103" s="1" t="s">
        <v>22</v>
      </c>
      <c r="G103" s="1" t="s">
        <v>25</v>
      </c>
      <c r="H103" s="1">
        <v>0</v>
      </c>
      <c r="I103" s="1">
        <v>0</v>
      </c>
      <c r="J103" s="1">
        <v>0</v>
      </c>
      <c r="K103" s="1">
        <v>1</v>
      </c>
      <c r="L103" s="1">
        <v>5</v>
      </c>
      <c r="M103" s="1">
        <v>3</v>
      </c>
      <c r="N103" s="1">
        <v>0</v>
      </c>
      <c r="O103" s="1">
        <v>3</v>
      </c>
      <c r="P103" s="1">
        <v>0</v>
      </c>
      <c r="Q103" s="1">
        <v>0</v>
      </c>
      <c r="T103" s="1">
        <f t="shared" si="1"/>
        <v>12</v>
      </c>
    </row>
    <row r="104" spans="1:20">
      <c r="A104" s="1">
        <v>10949030</v>
      </c>
      <c r="B104" s="1" t="s">
        <v>140</v>
      </c>
      <c r="C104" s="1" t="s">
        <v>139</v>
      </c>
      <c r="D104" s="1" t="s">
        <v>20</v>
      </c>
      <c r="E104" s="1" t="s">
        <v>129</v>
      </c>
      <c r="F104" s="1" t="s">
        <v>22</v>
      </c>
      <c r="G104" s="1" t="s">
        <v>23</v>
      </c>
      <c r="H104" s="1">
        <v>0</v>
      </c>
      <c r="I104" s="1">
        <v>2</v>
      </c>
      <c r="J104" s="1">
        <v>0</v>
      </c>
      <c r="K104" s="1">
        <v>0</v>
      </c>
      <c r="L104" s="1">
        <v>7</v>
      </c>
      <c r="M104" s="1">
        <v>2</v>
      </c>
      <c r="N104" s="1">
        <v>1</v>
      </c>
      <c r="O104" s="1">
        <v>0</v>
      </c>
      <c r="P104" s="1">
        <v>0</v>
      </c>
      <c r="Q104" s="1">
        <v>0</v>
      </c>
      <c r="T104" s="1">
        <f t="shared" si="1"/>
        <v>12</v>
      </c>
    </row>
    <row r="105" spans="1:20">
      <c r="A105" s="1">
        <v>20438424</v>
      </c>
      <c r="B105" s="1" t="s">
        <v>141</v>
      </c>
      <c r="D105" s="1" t="s">
        <v>20</v>
      </c>
      <c r="E105" s="1" t="s">
        <v>129</v>
      </c>
      <c r="F105" s="1" t="s">
        <v>36</v>
      </c>
      <c r="G105" s="1" t="s">
        <v>25</v>
      </c>
      <c r="H105" s="1">
        <v>5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3</v>
      </c>
      <c r="O105" s="1">
        <v>0</v>
      </c>
      <c r="P105" s="1">
        <v>0</v>
      </c>
      <c r="Q105" s="1">
        <v>0</v>
      </c>
      <c r="T105" s="1">
        <f t="shared" si="1"/>
        <v>8</v>
      </c>
    </row>
    <row r="106" spans="1:20">
      <c r="A106" s="1">
        <v>8602741</v>
      </c>
      <c r="B106" s="1" t="s">
        <v>142</v>
      </c>
      <c r="C106" s="1" t="s">
        <v>131</v>
      </c>
      <c r="D106" s="1" t="s">
        <v>20</v>
      </c>
      <c r="E106" s="1" t="s">
        <v>129</v>
      </c>
      <c r="F106" s="1" t="s">
        <v>27</v>
      </c>
      <c r="G106" s="1" t="s">
        <v>25</v>
      </c>
      <c r="H106" s="1">
        <v>0</v>
      </c>
      <c r="I106" s="1">
        <v>0</v>
      </c>
      <c r="J106" s="1">
        <v>0</v>
      </c>
      <c r="K106" s="1">
        <v>0</v>
      </c>
      <c r="L106" s="1">
        <v>2</v>
      </c>
      <c r="M106" s="1">
        <v>1</v>
      </c>
      <c r="N106" s="1">
        <v>2</v>
      </c>
      <c r="O106" s="1">
        <v>2</v>
      </c>
      <c r="P106" s="1">
        <v>0</v>
      </c>
      <c r="Q106" s="1">
        <v>0</v>
      </c>
      <c r="T106" s="1">
        <f t="shared" si="1"/>
        <v>7</v>
      </c>
    </row>
    <row r="107" spans="1:20">
      <c r="A107" s="1">
        <v>5343578</v>
      </c>
      <c r="B107" s="1" t="s">
        <v>143</v>
      </c>
      <c r="C107" s="1" t="s">
        <v>144</v>
      </c>
      <c r="D107" s="1" t="s">
        <v>20</v>
      </c>
      <c r="E107" s="1" t="s">
        <v>129</v>
      </c>
      <c r="F107" s="1" t="s">
        <v>22</v>
      </c>
      <c r="G107" s="1" t="s">
        <v>25</v>
      </c>
      <c r="H107" s="1">
        <v>0</v>
      </c>
      <c r="I107" s="1">
        <v>0</v>
      </c>
      <c r="J107" s="1">
        <v>0</v>
      </c>
      <c r="K107" s="1">
        <v>0</v>
      </c>
      <c r="L107" s="1">
        <v>2</v>
      </c>
      <c r="M107" s="1">
        <v>2</v>
      </c>
      <c r="N107" s="1">
        <v>0</v>
      </c>
      <c r="O107" s="1">
        <v>0</v>
      </c>
      <c r="P107" s="1">
        <v>2</v>
      </c>
      <c r="Q107" s="1">
        <v>0</v>
      </c>
      <c r="T107" s="1">
        <f t="shared" si="1"/>
        <v>6</v>
      </c>
    </row>
    <row r="108" spans="1:20">
      <c r="A108" s="1">
        <v>7184082</v>
      </c>
      <c r="B108" s="1" t="s">
        <v>145</v>
      </c>
      <c r="C108" s="1" t="s">
        <v>144</v>
      </c>
      <c r="D108" s="1" t="s">
        <v>20</v>
      </c>
      <c r="E108" s="1" t="s">
        <v>129</v>
      </c>
      <c r="F108" s="1" t="s">
        <v>22</v>
      </c>
      <c r="G108" s="1" t="s">
        <v>23</v>
      </c>
      <c r="H108" s="1">
        <v>1</v>
      </c>
      <c r="I108" s="1">
        <v>0</v>
      </c>
      <c r="J108" s="1">
        <v>0</v>
      </c>
      <c r="K108" s="1">
        <v>0</v>
      </c>
      <c r="L108" s="1">
        <v>1</v>
      </c>
      <c r="M108" s="1">
        <v>0</v>
      </c>
      <c r="N108" s="1">
        <v>0</v>
      </c>
      <c r="O108" s="1">
        <v>1</v>
      </c>
      <c r="P108" s="1">
        <v>3</v>
      </c>
      <c r="Q108" s="1">
        <v>0</v>
      </c>
      <c r="T108" s="1">
        <f t="shared" si="1"/>
        <v>6</v>
      </c>
    </row>
    <row r="109" spans="1:20">
      <c r="A109" s="1">
        <v>3029998</v>
      </c>
      <c r="B109" s="1" t="s">
        <v>146</v>
      </c>
      <c r="D109" s="1" t="s">
        <v>20</v>
      </c>
      <c r="E109" s="1" t="s">
        <v>129</v>
      </c>
      <c r="F109" s="1" t="s">
        <v>36</v>
      </c>
      <c r="G109" s="1" t="s">
        <v>25</v>
      </c>
      <c r="H109" s="1">
        <v>4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T109" s="1">
        <f t="shared" si="1"/>
        <v>4</v>
      </c>
    </row>
    <row r="110" spans="1:20">
      <c r="A110" s="1">
        <v>7827759</v>
      </c>
      <c r="B110" s="1" t="s">
        <v>147</v>
      </c>
      <c r="D110" s="1" t="s">
        <v>20</v>
      </c>
      <c r="E110" s="1" t="s">
        <v>129</v>
      </c>
      <c r="F110" s="1" t="s">
        <v>36</v>
      </c>
      <c r="G110" s="1" t="s">
        <v>23</v>
      </c>
      <c r="H110" s="1">
        <v>0</v>
      </c>
      <c r="I110" s="1">
        <v>2</v>
      </c>
      <c r="J110" s="1">
        <v>0</v>
      </c>
      <c r="K110" s="1">
        <v>0</v>
      </c>
      <c r="L110" s="1">
        <v>1</v>
      </c>
      <c r="M110" s="1">
        <v>0</v>
      </c>
      <c r="N110" s="1">
        <v>0</v>
      </c>
      <c r="O110" s="1">
        <v>1</v>
      </c>
      <c r="P110" s="1">
        <v>0</v>
      </c>
      <c r="Q110" s="1">
        <v>0</v>
      </c>
      <c r="T110" s="1">
        <f t="shared" si="1"/>
        <v>4</v>
      </c>
    </row>
    <row r="111" spans="1:20">
      <c r="A111" s="1">
        <v>6246099</v>
      </c>
      <c r="B111" s="1" t="s">
        <v>148</v>
      </c>
      <c r="D111" s="1" t="s">
        <v>20</v>
      </c>
      <c r="E111" s="1" t="s">
        <v>129</v>
      </c>
      <c r="F111" s="1" t="s">
        <v>36</v>
      </c>
      <c r="G111" s="1" t="s">
        <v>23</v>
      </c>
      <c r="H111" s="1">
        <v>1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1</v>
      </c>
      <c r="O111" s="1">
        <v>2</v>
      </c>
      <c r="P111" s="1">
        <v>0</v>
      </c>
      <c r="Q111" s="1">
        <v>0</v>
      </c>
      <c r="T111" s="1">
        <f t="shared" si="1"/>
        <v>4</v>
      </c>
    </row>
    <row r="112" spans="1:20" ht="17" thickBot="1">
      <c r="A112" s="1">
        <v>11455472</v>
      </c>
      <c r="B112" s="1" t="s">
        <v>149</v>
      </c>
      <c r="C112" s="1" t="s">
        <v>150</v>
      </c>
      <c r="D112" s="1" t="s">
        <v>20</v>
      </c>
      <c r="E112" s="1" t="s">
        <v>129</v>
      </c>
      <c r="F112" s="1" t="s">
        <v>22</v>
      </c>
      <c r="G112" s="1" t="s">
        <v>25</v>
      </c>
      <c r="H112" s="1">
        <v>1</v>
      </c>
      <c r="I112" s="1">
        <v>0</v>
      </c>
      <c r="J112" s="1">
        <v>0</v>
      </c>
      <c r="K112" s="1">
        <v>0</v>
      </c>
      <c r="L112" s="1">
        <v>0</v>
      </c>
      <c r="M112" s="1">
        <v>2</v>
      </c>
      <c r="N112" s="1">
        <v>1</v>
      </c>
      <c r="O112" s="1">
        <v>0</v>
      </c>
      <c r="P112" s="1">
        <v>0</v>
      </c>
      <c r="Q112" s="1">
        <v>0</v>
      </c>
      <c r="T112" s="1">
        <f t="shared" si="1"/>
        <v>4</v>
      </c>
    </row>
    <row r="113" spans="1:23">
      <c r="A113" s="1">
        <v>7880001</v>
      </c>
      <c r="B113" s="1" t="s">
        <v>151</v>
      </c>
      <c r="C113" s="1" t="s">
        <v>152</v>
      </c>
      <c r="D113" s="1" t="s">
        <v>20</v>
      </c>
      <c r="E113" s="1" t="s">
        <v>129</v>
      </c>
      <c r="F113" s="1" t="s">
        <v>22</v>
      </c>
      <c r="G113" s="1" t="s">
        <v>23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2</v>
      </c>
      <c r="P113" s="1">
        <v>0</v>
      </c>
      <c r="Q113" s="1">
        <v>0</v>
      </c>
      <c r="T113" s="1">
        <f t="shared" si="1"/>
        <v>2</v>
      </c>
      <c r="U113" s="2"/>
      <c r="V113" s="3" t="s">
        <v>153</v>
      </c>
      <c r="W113" s="1" t="s">
        <v>392</v>
      </c>
    </row>
    <row r="114" spans="1:23">
      <c r="A114" s="1">
        <v>8257672</v>
      </c>
      <c r="B114" s="1" t="s">
        <v>154</v>
      </c>
      <c r="C114" s="1" t="s">
        <v>150</v>
      </c>
      <c r="D114" s="1" t="s">
        <v>20</v>
      </c>
      <c r="E114" s="1" t="s">
        <v>129</v>
      </c>
      <c r="F114" s="1" t="s">
        <v>22</v>
      </c>
      <c r="G114" s="1" t="s">
        <v>23</v>
      </c>
      <c r="H114" s="1">
        <v>0</v>
      </c>
      <c r="I114" s="1">
        <v>0</v>
      </c>
      <c r="J114" s="1">
        <v>1</v>
      </c>
      <c r="K114" s="1">
        <v>0</v>
      </c>
      <c r="L114" s="1">
        <v>0</v>
      </c>
      <c r="M114" s="1">
        <v>0</v>
      </c>
      <c r="N114" s="1">
        <v>0</v>
      </c>
      <c r="O114" s="1">
        <v>1</v>
      </c>
      <c r="P114" s="1">
        <v>0</v>
      </c>
      <c r="Q114" s="1">
        <v>0</v>
      </c>
      <c r="T114" s="1">
        <f t="shared" si="1"/>
        <v>2</v>
      </c>
      <c r="U114" s="4" t="s">
        <v>51</v>
      </c>
      <c r="V114" s="5">
        <f>COUNT(T96:T115)</f>
        <v>20</v>
      </c>
      <c r="W114" s="10">
        <f>V114/331</f>
        <v>6.0422960725075532E-2</v>
      </c>
    </row>
    <row r="115" spans="1:23" ht="17" thickBot="1">
      <c r="A115" s="6">
        <v>4628271</v>
      </c>
      <c r="B115" s="6" t="s">
        <v>155</v>
      </c>
      <c r="C115" s="6"/>
      <c r="D115" s="6" t="s">
        <v>20</v>
      </c>
      <c r="E115" s="6" t="s">
        <v>129</v>
      </c>
      <c r="F115" s="6" t="s">
        <v>27</v>
      </c>
      <c r="G115" s="6" t="s">
        <v>25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1</v>
      </c>
      <c r="N115" s="6">
        <v>0</v>
      </c>
      <c r="O115" s="6">
        <v>0</v>
      </c>
      <c r="P115" s="6">
        <v>0</v>
      </c>
      <c r="Q115" s="6">
        <v>0</v>
      </c>
      <c r="R115" s="6"/>
      <c r="S115" s="6"/>
      <c r="T115" s="6">
        <f t="shared" si="1"/>
        <v>1</v>
      </c>
      <c r="U115" s="8" t="s">
        <v>52</v>
      </c>
      <c r="V115" s="9">
        <f>SUM(T96:T115)</f>
        <v>230</v>
      </c>
      <c r="W115" s="10">
        <f>V115/1945</f>
        <v>0.11825192802056556</v>
      </c>
    </row>
    <row r="116" spans="1:23">
      <c r="A116" s="1">
        <v>20306340</v>
      </c>
      <c r="B116" s="1" t="s">
        <v>156</v>
      </c>
      <c r="D116" s="1" t="s">
        <v>20</v>
      </c>
      <c r="E116" s="1" t="s">
        <v>157</v>
      </c>
      <c r="F116" s="1" t="s">
        <v>29</v>
      </c>
      <c r="G116" s="1" t="s">
        <v>158</v>
      </c>
      <c r="H116" s="1">
        <v>10</v>
      </c>
      <c r="I116" s="1">
        <v>2</v>
      </c>
      <c r="J116" s="1">
        <v>0</v>
      </c>
      <c r="K116" s="1">
        <v>0</v>
      </c>
      <c r="L116" s="1">
        <v>19</v>
      </c>
      <c r="M116" s="1">
        <v>16</v>
      </c>
      <c r="N116" s="1">
        <v>2</v>
      </c>
      <c r="O116" s="1">
        <v>0</v>
      </c>
      <c r="P116" s="1">
        <v>0</v>
      </c>
      <c r="Q116" s="1">
        <v>0</v>
      </c>
      <c r="T116" s="1">
        <f t="shared" si="1"/>
        <v>49</v>
      </c>
    </row>
    <row r="117" spans="1:23">
      <c r="A117" s="1">
        <v>4595569</v>
      </c>
      <c r="B117" s="1" t="s">
        <v>159</v>
      </c>
      <c r="D117" s="1" t="s">
        <v>20</v>
      </c>
      <c r="E117" s="1" t="s">
        <v>157</v>
      </c>
      <c r="F117" s="1" t="s">
        <v>36</v>
      </c>
      <c r="G117" s="1" t="s">
        <v>158</v>
      </c>
      <c r="H117" s="1">
        <v>0</v>
      </c>
      <c r="I117" s="1">
        <v>0</v>
      </c>
      <c r="J117" s="1">
        <v>13</v>
      </c>
      <c r="K117" s="1">
        <v>6</v>
      </c>
      <c r="L117" s="1">
        <v>2</v>
      </c>
      <c r="M117" s="1">
        <v>0</v>
      </c>
      <c r="N117" s="1">
        <v>5</v>
      </c>
      <c r="O117" s="1">
        <v>3</v>
      </c>
      <c r="P117" s="1">
        <v>0</v>
      </c>
      <c r="Q117" s="1">
        <v>0</v>
      </c>
      <c r="T117" s="1">
        <f t="shared" si="1"/>
        <v>29</v>
      </c>
    </row>
    <row r="118" spans="1:23">
      <c r="A118" s="1">
        <v>7585631</v>
      </c>
      <c r="B118" s="1" t="s">
        <v>160</v>
      </c>
      <c r="D118" s="1" t="s">
        <v>20</v>
      </c>
      <c r="E118" s="1" t="s">
        <v>157</v>
      </c>
      <c r="F118" s="1" t="s">
        <v>71</v>
      </c>
      <c r="G118" s="1" t="s">
        <v>158</v>
      </c>
      <c r="H118" s="1">
        <v>4</v>
      </c>
      <c r="I118" s="1">
        <v>0</v>
      </c>
      <c r="J118" s="1">
        <v>0</v>
      </c>
      <c r="K118" s="1">
        <v>0</v>
      </c>
      <c r="L118" s="1">
        <v>13</v>
      </c>
      <c r="M118" s="1">
        <v>8</v>
      </c>
      <c r="N118" s="1">
        <v>3</v>
      </c>
      <c r="O118" s="1">
        <v>1</v>
      </c>
      <c r="P118" s="1">
        <v>0</v>
      </c>
      <c r="Q118" s="1">
        <v>0</v>
      </c>
      <c r="T118" s="1">
        <f t="shared" si="1"/>
        <v>29</v>
      </c>
    </row>
    <row r="119" spans="1:23">
      <c r="A119" s="1">
        <v>8577316</v>
      </c>
      <c r="B119" s="1" t="s">
        <v>161</v>
      </c>
      <c r="C119" s="1" t="s">
        <v>162</v>
      </c>
      <c r="D119" s="1" t="s">
        <v>20</v>
      </c>
      <c r="E119" s="1" t="s">
        <v>157</v>
      </c>
      <c r="F119" s="1" t="s">
        <v>22</v>
      </c>
      <c r="G119" s="1" t="s">
        <v>158</v>
      </c>
      <c r="H119" s="1">
        <v>1</v>
      </c>
      <c r="I119" s="1">
        <v>2</v>
      </c>
      <c r="J119" s="1">
        <v>0</v>
      </c>
      <c r="K119" s="1">
        <v>0</v>
      </c>
      <c r="L119" s="1">
        <v>8</v>
      </c>
      <c r="M119" s="1">
        <v>12</v>
      </c>
      <c r="N119" s="1">
        <v>3</v>
      </c>
      <c r="O119" s="1">
        <v>2</v>
      </c>
      <c r="P119" s="1">
        <v>0</v>
      </c>
      <c r="Q119" s="1">
        <v>0</v>
      </c>
      <c r="T119" s="1">
        <f t="shared" si="1"/>
        <v>28</v>
      </c>
    </row>
    <row r="120" spans="1:23">
      <c r="A120" s="1">
        <v>471705</v>
      </c>
      <c r="B120" s="1" t="s">
        <v>163</v>
      </c>
      <c r="C120" s="1" t="s">
        <v>164</v>
      </c>
      <c r="D120" s="1" t="s">
        <v>20</v>
      </c>
      <c r="E120" s="1" t="s">
        <v>157</v>
      </c>
      <c r="F120" s="1" t="s">
        <v>22</v>
      </c>
      <c r="G120" s="1" t="s">
        <v>158</v>
      </c>
      <c r="H120" s="1">
        <v>1</v>
      </c>
      <c r="I120" s="1">
        <v>0</v>
      </c>
      <c r="J120" s="1">
        <v>10</v>
      </c>
      <c r="K120" s="1">
        <v>3</v>
      </c>
      <c r="L120" s="1">
        <v>0</v>
      </c>
      <c r="M120" s="1">
        <v>3</v>
      </c>
      <c r="N120" s="1">
        <v>3</v>
      </c>
      <c r="O120" s="1">
        <v>1</v>
      </c>
      <c r="P120" s="1">
        <v>0</v>
      </c>
      <c r="Q120" s="1">
        <v>0</v>
      </c>
      <c r="T120" s="1">
        <f t="shared" si="1"/>
        <v>21</v>
      </c>
    </row>
    <row r="121" spans="1:23">
      <c r="A121" s="1">
        <v>14535</v>
      </c>
      <c r="B121" s="1" t="s">
        <v>165</v>
      </c>
      <c r="D121" s="1" t="s">
        <v>20</v>
      </c>
      <c r="E121" s="1" t="s">
        <v>157</v>
      </c>
      <c r="F121" s="1" t="s">
        <v>88</v>
      </c>
      <c r="G121" s="1" t="s">
        <v>158</v>
      </c>
      <c r="H121" s="1">
        <v>0</v>
      </c>
      <c r="I121" s="1">
        <v>1</v>
      </c>
      <c r="J121" s="1">
        <v>0</v>
      </c>
      <c r="K121" s="1">
        <v>0</v>
      </c>
      <c r="L121" s="1">
        <v>8</v>
      </c>
      <c r="M121" s="1">
        <v>4</v>
      </c>
      <c r="N121" s="1">
        <v>3</v>
      </c>
      <c r="O121" s="1">
        <v>1</v>
      </c>
      <c r="P121" s="1">
        <v>0</v>
      </c>
      <c r="Q121" s="1">
        <v>0</v>
      </c>
      <c r="T121" s="1">
        <f t="shared" si="1"/>
        <v>17</v>
      </c>
    </row>
    <row r="122" spans="1:23">
      <c r="A122" s="1">
        <v>4942150</v>
      </c>
      <c r="B122" s="1" t="s">
        <v>166</v>
      </c>
      <c r="D122" s="1" t="s">
        <v>20</v>
      </c>
      <c r="E122" s="1" t="s">
        <v>157</v>
      </c>
      <c r="F122" s="1" t="s">
        <v>88</v>
      </c>
      <c r="G122" s="1" t="s">
        <v>158</v>
      </c>
      <c r="H122" s="1">
        <v>3</v>
      </c>
      <c r="I122" s="1">
        <v>0</v>
      </c>
      <c r="J122" s="1">
        <v>0</v>
      </c>
      <c r="K122" s="1">
        <v>0</v>
      </c>
      <c r="L122" s="1">
        <v>2</v>
      </c>
      <c r="M122" s="1">
        <v>2</v>
      </c>
      <c r="N122" s="1">
        <v>5</v>
      </c>
      <c r="O122" s="1">
        <v>4</v>
      </c>
      <c r="P122" s="1">
        <v>0</v>
      </c>
      <c r="Q122" s="1">
        <v>0</v>
      </c>
      <c r="T122" s="1">
        <f t="shared" si="1"/>
        <v>16</v>
      </c>
    </row>
    <row r="123" spans="1:23">
      <c r="A123" s="1">
        <v>8614658</v>
      </c>
      <c r="B123" s="1" t="s">
        <v>167</v>
      </c>
      <c r="D123" s="1" t="s">
        <v>20</v>
      </c>
      <c r="E123" s="1" t="s">
        <v>157</v>
      </c>
      <c r="F123" s="1" t="s">
        <v>29</v>
      </c>
      <c r="G123" s="1" t="s">
        <v>158</v>
      </c>
      <c r="H123" s="1">
        <v>3</v>
      </c>
      <c r="I123" s="1">
        <v>2</v>
      </c>
      <c r="J123" s="1">
        <v>0</v>
      </c>
      <c r="K123" s="1">
        <v>0</v>
      </c>
      <c r="L123" s="1">
        <v>2</v>
      </c>
      <c r="M123" s="1">
        <v>3</v>
      </c>
      <c r="N123" s="1">
        <v>4</v>
      </c>
      <c r="O123" s="1">
        <v>1</v>
      </c>
      <c r="P123" s="1">
        <v>0</v>
      </c>
      <c r="Q123" s="1">
        <v>1</v>
      </c>
      <c r="T123" s="1">
        <f t="shared" si="1"/>
        <v>16</v>
      </c>
    </row>
    <row r="124" spans="1:23">
      <c r="A124" s="1">
        <v>7657358</v>
      </c>
      <c r="B124" s="1" t="s">
        <v>168</v>
      </c>
      <c r="D124" s="1" t="s">
        <v>20</v>
      </c>
      <c r="E124" s="1" t="s">
        <v>157</v>
      </c>
      <c r="F124" s="1" t="s">
        <v>27</v>
      </c>
      <c r="G124" s="1" t="s">
        <v>158</v>
      </c>
      <c r="H124" s="1">
        <v>0</v>
      </c>
      <c r="I124" s="1">
        <v>0</v>
      </c>
      <c r="J124" s="1">
        <v>0</v>
      </c>
      <c r="K124" s="1">
        <v>0</v>
      </c>
      <c r="L124" s="1">
        <v>4</v>
      </c>
      <c r="M124" s="1">
        <v>5</v>
      </c>
      <c r="N124" s="1">
        <v>2</v>
      </c>
      <c r="O124" s="1">
        <v>4</v>
      </c>
      <c r="P124" s="1">
        <v>0</v>
      </c>
      <c r="Q124" s="1">
        <v>0</v>
      </c>
      <c r="T124" s="1">
        <f t="shared" si="1"/>
        <v>15</v>
      </c>
    </row>
    <row r="125" spans="1:23">
      <c r="A125" s="1">
        <v>17294442</v>
      </c>
      <c r="B125" s="1" t="s">
        <v>169</v>
      </c>
      <c r="D125" s="1" t="s">
        <v>20</v>
      </c>
      <c r="E125" s="1" t="s">
        <v>157</v>
      </c>
      <c r="F125" s="1" t="s">
        <v>71</v>
      </c>
      <c r="G125" s="1" t="s">
        <v>158</v>
      </c>
      <c r="H125" s="1">
        <v>3</v>
      </c>
      <c r="I125" s="1">
        <v>4</v>
      </c>
      <c r="J125" s="1">
        <v>0</v>
      </c>
      <c r="K125" s="1">
        <v>0</v>
      </c>
      <c r="L125" s="1">
        <v>2</v>
      </c>
      <c r="M125" s="1">
        <v>0</v>
      </c>
      <c r="N125" s="1">
        <v>4</v>
      </c>
      <c r="O125" s="1">
        <v>2</v>
      </c>
      <c r="P125" s="1">
        <v>0</v>
      </c>
      <c r="Q125" s="1">
        <v>0</v>
      </c>
      <c r="T125" s="1">
        <f t="shared" si="1"/>
        <v>15</v>
      </c>
    </row>
    <row r="126" spans="1:23">
      <c r="A126" s="1">
        <v>7606100</v>
      </c>
      <c r="B126" s="1" t="s">
        <v>170</v>
      </c>
      <c r="D126" s="1" t="s">
        <v>20</v>
      </c>
      <c r="E126" s="1" t="s">
        <v>157</v>
      </c>
      <c r="F126" s="1" t="s">
        <v>27</v>
      </c>
      <c r="G126" s="1" t="s">
        <v>158</v>
      </c>
      <c r="H126" s="1">
        <v>0</v>
      </c>
      <c r="I126" s="1">
        <v>0</v>
      </c>
      <c r="J126" s="1">
        <v>2</v>
      </c>
      <c r="K126" s="1">
        <v>3</v>
      </c>
      <c r="L126" s="1">
        <v>2</v>
      </c>
      <c r="M126" s="1">
        <v>1</v>
      </c>
      <c r="N126" s="1">
        <v>3</v>
      </c>
      <c r="O126" s="1">
        <v>2</v>
      </c>
      <c r="P126" s="1">
        <v>0</v>
      </c>
      <c r="Q126" s="1">
        <v>0</v>
      </c>
      <c r="T126" s="1">
        <f t="shared" si="1"/>
        <v>13</v>
      </c>
    </row>
    <row r="127" spans="1:23">
      <c r="A127" s="1">
        <v>2667974</v>
      </c>
      <c r="B127" s="1" t="s">
        <v>171</v>
      </c>
      <c r="D127" s="1" t="s">
        <v>20</v>
      </c>
      <c r="E127" s="1" t="s">
        <v>157</v>
      </c>
      <c r="F127" s="1" t="s">
        <v>36</v>
      </c>
      <c r="G127" s="1" t="s">
        <v>158</v>
      </c>
      <c r="H127" s="1">
        <v>0</v>
      </c>
      <c r="I127" s="1">
        <v>0</v>
      </c>
      <c r="J127" s="1">
        <v>2</v>
      </c>
      <c r="K127" s="1">
        <v>1</v>
      </c>
      <c r="L127" s="1">
        <v>0</v>
      </c>
      <c r="M127" s="1">
        <v>1</v>
      </c>
      <c r="N127" s="1">
        <v>4</v>
      </c>
      <c r="O127" s="1">
        <v>3</v>
      </c>
      <c r="P127" s="1">
        <v>0</v>
      </c>
      <c r="Q127" s="1">
        <v>0</v>
      </c>
      <c r="T127" s="1">
        <f t="shared" si="1"/>
        <v>11</v>
      </c>
    </row>
    <row r="128" spans="1:23">
      <c r="A128" s="1">
        <v>788359</v>
      </c>
      <c r="B128" s="1" t="s">
        <v>172</v>
      </c>
      <c r="D128" s="1" t="s">
        <v>20</v>
      </c>
      <c r="E128" s="1" t="s">
        <v>157</v>
      </c>
      <c r="F128" s="1" t="s">
        <v>64</v>
      </c>
      <c r="G128" s="1" t="s">
        <v>158</v>
      </c>
      <c r="H128" s="1">
        <v>0</v>
      </c>
      <c r="I128" s="1">
        <v>0</v>
      </c>
      <c r="J128" s="1">
        <v>10</v>
      </c>
      <c r="K128" s="1">
        <v>1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T128" s="1">
        <f t="shared" si="1"/>
        <v>11</v>
      </c>
    </row>
    <row r="129" spans="1:29">
      <c r="A129" s="1">
        <v>7606070</v>
      </c>
      <c r="B129" s="1" t="s">
        <v>173</v>
      </c>
      <c r="D129" s="1" t="s">
        <v>20</v>
      </c>
      <c r="E129" s="1" t="s">
        <v>157</v>
      </c>
      <c r="F129" s="1" t="s">
        <v>27</v>
      </c>
      <c r="G129" s="1" t="s">
        <v>158</v>
      </c>
      <c r="H129" s="1">
        <v>0</v>
      </c>
      <c r="I129" s="1">
        <v>0</v>
      </c>
      <c r="J129" s="1">
        <v>0</v>
      </c>
      <c r="K129" s="1">
        <v>1</v>
      </c>
      <c r="L129" s="1">
        <v>0</v>
      </c>
      <c r="M129" s="1">
        <v>1</v>
      </c>
      <c r="N129" s="1">
        <v>4</v>
      </c>
      <c r="O129" s="1">
        <v>4</v>
      </c>
      <c r="P129" s="1">
        <v>0</v>
      </c>
      <c r="Q129" s="1">
        <v>0</v>
      </c>
      <c r="T129" s="1">
        <f t="shared" si="1"/>
        <v>10</v>
      </c>
    </row>
    <row r="130" spans="1:29">
      <c r="A130" s="1">
        <v>20305415</v>
      </c>
      <c r="B130" s="1" t="s">
        <v>174</v>
      </c>
      <c r="D130" s="1" t="s">
        <v>20</v>
      </c>
      <c r="E130" s="1" t="s">
        <v>157</v>
      </c>
      <c r="F130" s="1" t="s">
        <v>62</v>
      </c>
      <c r="G130" s="1" t="s">
        <v>158</v>
      </c>
      <c r="H130" s="1">
        <v>0</v>
      </c>
      <c r="I130" s="1">
        <v>0</v>
      </c>
      <c r="J130" s="1">
        <v>2</v>
      </c>
      <c r="K130" s="1">
        <v>2</v>
      </c>
      <c r="L130" s="1">
        <v>0</v>
      </c>
      <c r="M130" s="1">
        <v>0</v>
      </c>
      <c r="N130" s="1">
        <v>0</v>
      </c>
      <c r="O130" s="1">
        <v>3</v>
      </c>
      <c r="P130" s="1">
        <v>0</v>
      </c>
      <c r="Q130" s="1">
        <v>0</v>
      </c>
      <c r="T130" s="1">
        <f t="shared" si="1"/>
        <v>7</v>
      </c>
    </row>
    <row r="131" spans="1:29">
      <c r="A131" s="1">
        <v>18405380</v>
      </c>
      <c r="B131" s="1" t="s">
        <v>175</v>
      </c>
      <c r="D131" s="1" t="s">
        <v>20</v>
      </c>
      <c r="E131" s="1" t="s">
        <v>157</v>
      </c>
      <c r="F131" s="1" t="s">
        <v>62</v>
      </c>
      <c r="G131" s="1" t="s">
        <v>158</v>
      </c>
      <c r="H131" s="1">
        <v>0</v>
      </c>
      <c r="I131" s="1">
        <v>0</v>
      </c>
      <c r="J131" s="1">
        <v>5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T131" s="1">
        <f t="shared" ref="T131:T194" si="2">SUM(H131:Q131)</f>
        <v>5</v>
      </c>
      <c r="Y131" s="10"/>
      <c r="AA131" s="10"/>
      <c r="AC131" s="10"/>
    </row>
    <row r="132" spans="1:29">
      <c r="A132" s="1">
        <v>5343539</v>
      </c>
      <c r="B132" s="1" t="s">
        <v>176</v>
      </c>
      <c r="D132" s="1" t="s">
        <v>20</v>
      </c>
      <c r="E132" s="1" t="s">
        <v>157</v>
      </c>
      <c r="F132" s="1" t="s">
        <v>71</v>
      </c>
      <c r="G132" s="1" t="s">
        <v>158</v>
      </c>
      <c r="H132" s="1">
        <v>2</v>
      </c>
      <c r="I132" s="1">
        <v>3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T132" s="1">
        <f t="shared" si="2"/>
        <v>5</v>
      </c>
      <c r="Y132" s="10"/>
      <c r="AA132" s="10"/>
      <c r="AC132" s="10"/>
    </row>
    <row r="133" spans="1:29">
      <c r="A133" s="1">
        <v>4933586</v>
      </c>
      <c r="B133" s="1" t="s">
        <v>177</v>
      </c>
      <c r="D133" s="1" t="s">
        <v>20</v>
      </c>
      <c r="E133" s="1" t="s">
        <v>157</v>
      </c>
      <c r="F133" s="1" t="s">
        <v>29</v>
      </c>
      <c r="G133" s="1" t="s">
        <v>158</v>
      </c>
      <c r="H133" s="1">
        <v>1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2</v>
      </c>
      <c r="O133" s="1">
        <v>1</v>
      </c>
      <c r="P133" s="1">
        <v>0</v>
      </c>
      <c r="Q133" s="1">
        <v>0</v>
      </c>
      <c r="T133" s="1">
        <f t="shared" si="2"/>
        <v>4</v>
      </c>
      <c r="Y133" s="10"/>
      <c r="AA133" s="10"/>
      <c r="AC133" s="10"/>
    </row>
    <row r="134" spans="1:29">
      <c r="A134" s="1">
        <v>17200057</v>
      </c>
      <c r="B134" s="1" t="s">
        <v>178</v>
      </c>
      <c r="D134" s="1" t="s">
        <v>20</v>
      </c>
      <c r="E134" s="1" t="s">
        <v>157</v>
      </c>
      <c r="F134" s="1" t="s">
        <v>36</v>
      </c>
      <c r="G134" s="1" t="s">
        <v>158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3</v>
      </c>
      <c r="O134" s="1">
        <v>0</v>
      </c>
      <c r="P134" s="1">
        <v>0</v>
      </c>
      <c r="Q134" s="1">
        <v>0</v>
      </c>
      <c r="T134" s="1">
        <f t="shared" si="2"/>
        <v>3</v>
      </c>
      <c r="Y134" s="10"/>
      <c r="AA134" s="10"/>
      <c r="AC134" s="10"/>
    </row>
    <row r="135" spans="1:29">
      <c r="A135" s="1">
        <v>11995</v>
      </c>
      <c r="B135" s="1" t="s">
        <v>179</v>
      </c>
      <c r="C135" s="1" t="s">
        <v>180</v>
      </c>
      <c r="D135" s="1" t="s">
        <v>20</v>
      </c>
      <c r="E135" s="1" t="s">
        <v>157</v>
      </c>
      <c r="F135" s="1" t="s">
        <v>22</v>
      </c>
      <c r="G135" s="1" t="s">
        <v>158</v>
      </c>
      <c r="H135" s="1">
        <v>1</v>
      </c>
      <c r="I135" s="1">
        <v>1</v>
      </c>
      <c r="J135" s="1">
        <v>0</v>
      </c>
      <c r="K135" s="1">
        <v>0</v>
      </c>
      <c r="L135" s="1">
        <v>1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T135" s="1">
        <f t="shared" si="2"/>
        <v>3</v>
      </c>
      <c r="Y135" s="10"/>
      <c r="AC135" s="10"/>
    </row>
    <row r="136" spans="1:29">
      <c r="A136" s="1">
        <v>160708</v>
      </c>
      <c r="B136" s="1" t="s">
        <v>181</v>
      </c>
      <c r="D136" s="1" t="s">
        <v>20</v>
      </c>
      <c r="E136" s="1" t="s">
        <v>157</v>
      </c>
      <c r="F136" s="1" t="s">
        <v>29</v>
      </c>
      <c r="G136" s="1" t="s">
        <v>158</v>
      </c>
      <c r="H136" s="1">
        <v>0</v>
      </c>
      <c r="I136" s="1">
        <v>3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T136" s="1">
        <f t="shared" si="2"/>
        <v>3</v>
      </c>
      <c r="AC136" s="10"/>
    </row>
    <row r="137" spans="1:29">
      <c r="A137" s="1">
        <v>7599503</v>
      </c>
      <c r="B137" s="1" t="s">
        <v>182</v>
      </c>
      <c r="C137" s="1" t="s">
        <v>183</v>
      </c>
      <c r="D137" s="1" t="s">
        <v>20</v>
      </c>
      <c r="E137" s="1" t="s">
        <v>157</v>
      </c>
      <c r="F137" s="1" t="s">
        <v>22</v>
      </c>
      <c r="G137" s="1" t="s">
        <v>158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1</v>
      </c>
      <c r="O137" s="1">
        <v>1</v>
      </c>
      <c r="P137" s="1">
        <v>0</v>
      </c>
      <c r="Q137" s="1">
        <v>1</v>
      </c>
      <c r="T137" s="1">
        <f t="shared" si="2"/>
        <v>3</v>
      </c>
      <c r="AA137" s="10"/>
    </row>
    <row r="138" spans="1:29">
      <c r="A138" s="1">
        <v>17286081</v>
      </c>
      <c r="B138" s="1" t="s">
        <v>184</v>
      </c>
      <c r="D138" s="1" t="s">
        <v>20</v>
      </c>
      <c r="E138" s="1" t="s">
        <v>157</v>
      </c>
      <c r="F138" s="1" t="s">
        <v>88</v>
      </c>
      <c r="G138" s="1" t="s">
        <v>158</v>
      </c>
      <c r="H138" s="1">
        <v>1</v>
      </c>
      <c r="I138" s="1">
        <v>2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T138" s="1">
        <f t="shared" si="2"/>
        <v>3</v>
      </c>
    </row>
    <row r="139" spans="1:29">
      <c r="A139" s="1">
        <v>2429370</v>
      </c>
      <c r="B139" s="1" t="s">
        <v>185</v>
      </c>
      <c r="D139" s="1" t="s">
        <v>20</v>
      </c>
      <c r="E139" s="1" t="s">
        <v>157</v>
      </c>
      <c r="F139" s="1" t="s">
        <v>36</v>
      </c>
      <c r="G139" s="1" t="s">
        <v>158</v>
      </c>
      <c r="H139" s="1">
        <v>0</v>
      </c>
      <c r="I139" s="1">
        <v>0</v>
      </c>
      <c r="J139" s="1">
        <v>2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T139" s="1">
        <f t="shared" si="2"/>
        <v>2</v>
      </c>
      <c r="AA139" s="11"/>
      <c r="AC139" s="11"/>
    </row>
    <row r="140" spans="1:29">
      <c r="A140" s="1">
        <v>471720</v>
      </c>
      <c r="B140" s="1" t="s">
        <v>186</v>
      </c>
      <c r="C140" s="1" t="s">
        <v>187</v>
      </c>
      <c r="D140" s="1" t="s">
        <v>20</v>
      </c>
      <c r="E140" s="1" t="s">
        <v>157</v>
      </c>
      <c r="F140" s="1" t="s">
        <v>22</v>
      </c>
      <c r="G140" s="1" t="s">
        <v>158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1</v>
      </c>
      <c r="T140" s="1">
        <f t="shared" si="2"/>
        <v>2</v>
      </c>
    </row>
    <row r="141" spans="1:29">
      <c r="A141" s="1">
        <v>7606126</v>
      </c>
      <c r="B141" s="1" t="s">
        <v>188</v>
      </c>
      <c r="D141" s="1" t="s">
        <v>20</v>
      </c>
      <c r="E141" s="1" t="s">
        <v>157</v>
      </c>
      <c r="F141" s="1" t="s">
        <v>27</v>
      </c>
      <c r="G141" s="1" t="s">
        <v>158</v>
      </c>
      <c r="H141" s="1">
        <v>0</v>
      </c>
      <c r="I141" s="1">
        <v>0</v>
      </c>
      <c r="J141" s="1">
        <v>0</v>
      </c>
      <c r="K141" s="1">
        <v>2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T141" s="1">
        <f t="shared" si="2"/>
        <v>2</v>
      </c>
    </row>
    <row r="142" spans="1:29">
      <c r="A142" s="1">
        <v>16949</v>
      </c>
      <c r="B142" s="1" t="s">
        <v>189</v>
      </c>
      <c r="D142" s="1" t="s">
        <v>20</v>
      </c>
      <c r="E142" s="1" t="s">
        <v>157</v>
      </c>
      <c r="F142" s="1" t="s">
        <v>56</v>
      </c>
      <c r="G142" s="1" t="s">
        <v>158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1</v>
      </c>
      <c r="P142" s="1">
        <v>0</v>
      </c>
      <c r="Q142" s="1">
        <v>0</v>
      </c>
      <c r="T142" s="1">
        <f t="shared" si="2"/>
        <v>1</v>
      </c>
    </row>
    <row r="143" spans="1:29">
      <c r="A143" s="1">
        <v>4913256</v>
      </c>
      <c r="B143" s="1" t="s">
        <v>190</v>
      </c>
      <c r="D143" s="1" t="s">
        <v>20</v>
      </c>
      <c r="E143" s="1" t="s">
        <v>157</v>
      </c>
      <c r="F143" s="1" t="s">
        <v>36</v>
      </c>
      <c r="G143" s="1" t="s">
        <v>158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1</v>
      </c>
      <c r="P143" s="1">
        <v>0</v>
      </c>
      <c r="Q143" s="1">
        <v>0</v>
      </c>
      <c r="T143" s="1">
        <f t="shared" si="2"/>
        <v>1</v>
      </c>
    </row>
    <row r="144" spans="1:29" ht="17" thickBot="1">
      <c r="A144" s="1">
        <v>16221632</v>
      </c>
      <c r="B144" s="1" t="s">
        <v>191</v>
      </c>
      <c r="D144" s="1" t="s">
        <v>20</v>
      </c>
      <c r="E144" s="1" t="s">
        <v>157</v>
      </c>
      <c r="F144" s="1" t="s">
        <v>69</v>
      </c>
      <c r="G144" s="1" t="s">
        <v>158</v>
      </c>
      <c r="H144" s="1">
        <v>1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T144" s="1">
        <f t="shared" si="2"/>
        <v>1</v>
      </c>
    </row>
    <row r="145" spans="1:23">
      <c r="A145" s="1">
        <v>20286306</v>
      </c>
      <c r="B145" s="1" t="s">
        <v>192</v>
      </c>
      <c r="D145" s="1" t="s">
        <v>20</v>
      </c>
      <c r="E145" s="1" t="s">
        <v>157</v>
      </c>
      <c r="F145" s="1" t="s">
        <v>67</v>
      </c>
      <c r="G145" s="1" t="s">
        <v>158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1</v>
      </c>
      <c r="P145" s="1">
        <v>0</v>
      </c>
      <c r="Q145" s="1">
        <v>0</v>
      </c>
      <c r="T145" s="1">
        <f t="shared" si="2"/>
        <v>1</v>
      </c>
      <c r="U145" s="2"/>
      <c r="V145" s="3" t="s">
        <v>193</v>
      </c>
      <c r="W145" s="1" t="s">
        <v>389</v>
      </c>
    </row>
    <row r="146" spans="1:23">
      <c r="A146" s="1">
        <v>20928045</v>
      </c>
      <c r="B146" s="1" t="s">
        <v>194</v>
      </c>
      <c r="D146" s="1" t="s">
        <v>20</v>
      </c>
      <c r="E146" s="1" t="s">
        <v>157</v>
      </c>
      <c r="F146" s="1" t="s">
        <v>64</v>
      </c>
      <c r="G146" s="1" t="s">
        <v>158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1</v>
      </c>
      <c r="O146" s="1">
        <v>0</v>
      </c>
      <c r="P146" s="1">
        <v>0</v>
      </c>
      <c r="Q146" s="1">
        <v>0</v>
      </c>
      <c r="T146" s="1">
        <f t="shared" si="2"/>
        <v>1</v>
      </c>
      <c r="U146" s="4" t="s">
        <v>51</v>
      </c>
      <c r="V146" s="5">
        <f>COUNT(T116:T147)</f>
        <v>32</v>
      </c>
      <c r="W146" s="10">
        <f>V146/331</f>
        <v>9.6676737160120846E-2</v>
      </c>
    </row>
    <row r="147" spans="1:23">
      <c r="A147" s="6">
        <v>2375</v>
      </c>
      <c r="B147" s="6" t="s">
        <v>195</v>
      </c>
      <c r="C147" s="6"/>
      <c r="D147" s="6" t="s">
        <v>20</v>
      </c>
      <c r="E147" s="6" t="s">
        <v>157</v>
      </c>
      <c r="F147" s="6" t="s">
        <v>64</v>
      </c>
      <c r="G147" s="6" t="s">
        <v>158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1</v>
      </c>
      <c r="P147" s="6">
        <v>0</v>
      </c>
      <c r="Q147" s="6">
        <v>0</v>
      </c>
      <c r="R147" s="6"/>
      <c r="S147" s="6"/>
      <c r="T147" s="6">
        <f t="shared" si="2"/>
        <v>1</v>
      </c>
      <c r="U147" s="12" t="s">
        <v>52</v>
      </c>
      <c r="V147" s="7">
        <f>SUM(T116:T147)</f>
        <v>328</v>
      </c>
      <c r="W147" s="10">
        <f>V147/1945</f>
        <v>0.1686375321336761</v>
      </c>
    </row>
    <row r="148" spans="1:23">
      <c r="A148" s="1">
        <v>5741431</v>
      </c>
      <c r="B148" s="1" t="s">
        <v>196</v>
      </c>
      <c r="D148" s="1" t="s">
        <v>20</v>
      </c>
      <c r="F148" s="1" t="s">
        <v>64</v>
      </c>
      <c r="G148" s="1" t="s">
        <v>25</v>
      </c>
      <c r="H148" s="1">
        <v>4</v>
      </c>
      <c r="I148" s="1">
        <v>1</v>
      </c>
      <c r="J148" s="1">
        <v>0</v>
      </c>
      <c r="K148" s="1">
        <v>0</v>
      </c>
      <c r="L148" s="1">
        <v>23</v>
      </c>
      <c r="M148" s="1">
        <v>14</v>
      </c>
      <c r="N148" s="1">
        <v>0</v>
      </c>
      <c r="O148" s="1">
        <v>0</v>
      </c>
      <c r="P148" s="1">
        <v>1</v>
      </c>
      <c r="Q148" s="1">
        <v>0</v>
      </c>
      <c r="T148" s="1">
        <f t="shared" si="2"/>
        <v>43</v>
      </c>
    </row>
    <row r="149" spans="1:23">
      <c r="A149" s="1">
        <v>4975387</v>
      </c>
      <c r="B149" s="1" t="s">
        <v>197</v>
      </c>
      <c r="D149" s="1" t="s">
        <v>20</v>
      </c>
      <c r="F149" s="1" t="s">
        <v>64</v>
      </c>
      <c r="G149" s="1" t="s">
        <v>23</v>
      </c>
      <c r="H149" s="1">
        <v>1</v>
      </c>
      <c r="I149" s="1">
        <v>3</v>
      </c>
      <c r="J149" s="1">
        <v>0</v>
      </c>
      <c r="K149" s="1">
        <v>0</v>
      </c>
      <c r="L149" s="1">
        <v>7</v>
      </c>
      <c r="M149" s="1">
        <v>26</v>
      </c>
      <c r="N149" s="1">
        <v>1</v>
      </c>
      <c r="O149" s="1">
        <v>2</v>
      </c>
      <c r="P149" s="1">
        <v>0</v>
      </c>
      <c r="Q149" s="1">
        <v>0</v>
      </c>
      <c r="T149" s="1">
        <f t="shared" si="2"/>
        <v>40</v>
      </c>
    </row>
    <row r="150" spans="1:23">
      <c r="A150" s="1">
        <v>15535782</v>
      </c>
      <c r="B150" s="1" t="s">
        <v>198</v>
      </c>
      <c r="D150" s="1" t="s">
        <v>20</v>
      </c>
      <c r="F150" s="1" t="s">
        <v>71</v>
      </c>
      <c r="G150" s="1" t="s">
        <v>25</v>
      </c>
      <c r="H150" s="1">
        <v>6</v>
      </c>
      <c r="I150" s="1">
        <v>3</v>
      </c>
      <c r="J150" s="1">
        <v>0</v>
      </c>
      <c r="K150" s="1">
        <v>0</v>
      </c>
      <c r="L150" s="1">
        <v>3</v>
      </c>
      <c r="M150" s="1">
        <v>5</v>
      </c>
      <c r="N150" s="1">
        <v>1</v>
      </c>
      <c r="O150" s="1">
        <v>0</v>
      </c>
      <c r="P150" s="1">
        <v>0</v>
      </c>
      <c r="Q150" s="1">
        <v>0</v>
      </c>
      <c r="T150" s="1">
        <f t="shared" si="2"/>
        <v>18</v>
      </c>
    </row>
    <row r="151" spans="1:23">
      <c r="A151" s="1">
        <v>16337850</v>
      </c>
      <c r="B151" s="1" t="s">
        <v>199</v>
      </c>
      <c r="D151" s="1" t="s">
        <v>20</v>
      </c>
      <c r="F151" s="1" t="s">
        <v>71</v>
      </c>
      <c r="G151" s="1" t="s">
        <v>25</v>
      </c>
      <c r="H151" s="1">
        <v>1</v>
      </c>
      <c r="I151" s="1">
        <v>1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13</v>
      </c>
      <c r="Q151" s="1">
        <v>0</v>
      </c>
      <c r="T151" s="1">
        <f t="shared" si="2"/>
        <v>15</v>
      </c>
    </row>
    <row r="152" spans="1:23">
      <c r="A152" s="1">
        <v>8603309</v>
      </c>
      <c r="B152" s="1" t="s">
        <v>200</v>
      </c>
      <c r="D152" s="1" t="s">
        <v>20</v>
      </c>
      <c r="F152" s="1" t="s">
        <v>88</v>
      </c>
      <c r="G152" s="1" t="s">
        <v>23</v>
      </c>
      <c r="H152" s="1">
        <v>8</v>
      </c>
      <c r="I152" s="1">
        <v>4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2</v>
      </c>
      <c r="Q152" s="1">
        <v>0</v>
      </c>
      <c r="T152" s="1">
        <f t="shared" si="2"/>
        <v>14</v>
      </c>
    </row>
    <row r="153" spans="1:23">
      <c r="A153" s="1">
        <v>689215</v>
      </c>
      <c r="B153" s="1" t="s">
        <v>201</v>
      </c>
      <c r="D153" s="1" t="s">
        <v>20</v>
      </c>
      <c r="F153" s="1" t="s">
        <v>71</v>
      </c>
      <c r="G153" s="1" t="s">
        <v>23</v>
      </c>
      <c r="H153" s="1">
        <v>3</v>
      </c>
      <c r="I153" s="1">
        <v>4</v>
      </c>
      <c r="J153" s="1">
        <v>1</v>
      </c>
      <c r="K153" s="1">
        <v>0</v>
      </c>
      <c r="L153" s="1">
        <v>3</v>
      </c>
      <c r="M153" s="1">
        <v>0</v>
      </c>
      <c r="N153" s="1">
        <v>3</v>
      </c>
      <c r="O153" s="1">
        <v>0</v>
      </c>
      <c r="P153" s="1">
        <v>0</v>
      </c>
      <c r="Q153" s="1">
        <v>0</v>
      </c>
      <c r="T153" s="1">
        <f t="shared" si="2"/>
        <v>14</v>
      </c>
    </row>
    <row r="154" spans="1:23">
      <c r="A154" s="1">
        <v>772825</v>
      </c>
      <c r="B154" s="1" t="s">
        <v>202</v>
      </c>
      <c r="D154" s="1" t="s">
        <v>20</v>
      </c>
      <c r="F154" s="1" t="s">
        <v>22</v>
      </c>
      <c r="G154" s="1" t="s">
        <v>25</v>
      </c>
      <c r="H154" s="1">
        <v>0</v>
      </c>
      <c r="I154" s="1">
        <v>0</v>
      </c>
      <c r="J154" s="1">
        <v>6</v>
      </c>
      <c r="K154" s="1">
        <v>2</v>
      </c>
      <c r="L154" s="1">
        <v>1</v>
      </c>
      <c r="M154" s="1">
        <v>1</v>
      </c>
      <c r="N154" s="1">
        <v>2</v>
      </c>
      <c r="O154" s="1">
        <v>0</v>
      </c>
      <c r="P154" s="1">
        <v>0</v>
      </c>
      <c r="Q154" s="1">
        <v>0</v>
      </c>
      <c r="T154" s="1">
        <f t="shared" si="2"/>
        <v>12</v>
      </c>
    </row>
    <row r="155" spans="1:23">
      <c r="A155" s="1">
        <v>20072902</v>
      </c>
      <c r="B155" s="1" t="s">
        <v>203</v>
      </c>
      <c r="D155" s="1" t="s">
        <v>20</v>
      </c>
      <c r="F155" s="1" t="s">
        <v>22</v>
      </c>
      <c r="G155" s="1" t="s">
        <v>25</v>
      </c>
      <c r="H155" s="1">
        <v>0</v>
      </c>
      <c r="I155" s="1">
        <v>0</v>
      </c>
      <c r="J155" s="1">
        <v>0</v>
      </c>
      <c r="K155" s="1">
        <v>4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6</v>
      </c>
      <c r="T155" s="1">
        <f t="shared" si="2"/>
        <v>10</v>
      </c>
    </row>
    <row r="156" spans="1:23">
      <c r="A156" s="1">
        <v>12393624</v>
      </c>
      <c r="B156" s="1" t="s">
        <v>204</v>
      </c>
      <c r="D156" s="1" t="s">
        <v>20</v>
      </c>
      <c r="F156" s="1" t="s">
        <v>27</v>
      </c>
      <c r="G156" s="1" t="s">
        <v>23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10</v>
      </c>
      <c r="T156" s="1">
        <f t="shared" si="2"/>
        <v>10</v>
      </c>
    </row>
    <row r="157" spans="1:23">
      <c r="A157" s="1">
        <v>21236084</v>
      </c>
      <c r="B157" s="1" t="s">
        <v>205</v>
      </c>
      <c r="D157" s="1" t="s">
        <v>20</v>
      </c>
      <c r="F157" s="1" t="s">
        <v>88</v>
      </c>
      <c r="G157" s="1" t="s">
        <v>25</v>
      </c>
      <c r="H157" s="1">
        <v>2</v>
      </c>
      <c r="I157" s="1">
        <v>6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2</v>
      </c>
      <c r="T157" s="1">
        <f t="shared" si="2"/>
        <v>10</v>
      </c>
    </row>
    <row r="158" spans="1:23">
      <c r="A158" s="1">
        <v>16009795</v>
      </c>
      <c r="B158" s="1" t="s">
        <v>206</v>
      </c>
      <c r="D158" s="1" t="s">
        <v>20</v>
      </c>
      <c r="F158" s="1" t="s">
        <v>27</v>
      </c>
      <c r="G158" s="1" t="s">
        <v>23</v>
      </c>
      <c r="H158" s="1">
        <v>0</v>
      </c>
      <c r="I158" s="1">
        <v>0</v>
      </c>
      <c r="J158" s="1">
        <v>0</v>
      </c>
      <c r="K158" s="1">
        <v>0</v>
      </c>
      <c r="L158" s="1">
        <v>1</v>
      </c>
      <c r="M158" s="1">
        <v>4</v>
      </c>
      <c r="N158" s="1">
        <v>0</v>
      </c>
      <c r="O158" s="1">
        <v>4</v>
      </c>
      <c r="P158" s="1">
        <v>0</v>
      </c>
      <c r="Q158" s="1">
        <v>0</v>
      </c>
      <c r="T158" s="1">
        <f t="shared" si="2"/>
        <v>9</v>
      </c>
    </row>
    <row r="159" spans="1:23">
      <c r="A159" s="1">
        <v>2511238</v>
      </c>
      <c r="B159" s="1" t="s">
        <v>207</v>
      </c>
      <c r="D159" s="1" t="s">
        <v>20</v>
      </c>
      <c r="F159" s="1" t="s">
        <v>36</v>
      </c>
      <c r="G159" s="1" t="s">
        <v>23</v>
      </c>
      <c r="H159" s="1">
        <v>0</v>
      </c>
      <c r="I159" s="1">
        <v>0</v>
      </c>
      <c r="J159" s="1">
        <v>4</v>
      </c>
      <c r="K159" s="1">
        <v>2</v>
      </c>
      <c r="L159" s="1">
        <v>0</v>
      </c>
      <c r="M159" s="1">
        <v>2</v>
      </c>
      <c r="N159" s="1">
        <v>0</v>
      </c>
      <c r="O159" s="1">
        <v>0</v>
      </c>
      <c r="P159" s="1">
        <v>0</v>
      </c>
      <c r="Q159" s="1">
        <v>1</v>
      </c>
      <c r="T159" s="1">
        <f t="shared" si="2"/>
        <v>9</v>
      </c>
    </row>
    <row r="160" spans="1:23">
      <c r="A160" s="1">
        <v>16042113</v>
      </c>
      <c r="B160" s="1" t="s">
        <v>208</v>
      </c>
      <c r="D160" s="1" t="s">
        <v>20</v>
      </c>
      <c r="F160" s="1" t="s">
        <v>36</v>
      </c>
      <c r="G160" s="1" t="s">
        <v>23</v>
      </c>
      <c r="H160" s="1">
        <v>0</v>
      </c>
      <c r="I160" s="1">
        <v>0</v>
      </c>
      <c r="J160" s="1">
        <v>0</v>
      </c>
      <c r="K160" s="1">
        <v>0</v>
      </c>
      <c r="L160" s="1">
        <v>2</v>
      </c>
      <c r="M160" s="1">
        <v>1</v>
      </c>
      <c r="N160" s="1">
        <v>1</v>
      </c>
      <c r="O160" s="1">
        <v>0</v>
      </c>
      <c r="P160" s="1">
        <v>4</v>
      </c>
      <c r="Q160" s="1">
        <v>0</v>
      </c>
      <c r="T160" s="1">
        <f t="shared" si="2"/>
        <v>8</v>
      </c>
    </row>
    <row r="161" spans="1:20">
      <c r="A161" s="1">
        <v>4313311</v>
      </c>
      <c r="B161" s="1" t="s">
        <v>209</v>
      </c>
      <c r="D161" s="1" t="s">
        <v>20</v>
      </c>
      <c r="F161" s="1" t="s">
        <v>22</v>
      </c>
      <c r="G161" s="1" t="s">
        <v>23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8</v>
      </c>
      <c r="Q161" s="1">
        <v>0</v>
      </c>
      <c r="T161" s="1">
        <f t="shared" si="2"/>
        <v>8</v>
      </c>
    </row>
    <row r="162" spans="1:20">
      <c r="A162" s="1">
        <v>7983032</v>
      </c>
      <c r="B162" s="1" t="s">
        <v>210</v>
      </c>
      <c r="D162" s="1" t="s">
        <v>20</v>
      </c>
      <c r="F162" s="1" t="s">
        <v>22</v>
      </c>
      <c r="G162" s="1" t="s">
        <v>25</v>
      </c>
      <c r="H162" s="1">
        <v>0</v>
      </c>
      <c r="I162" s="1">
        <v>1</v>
      </c>
      <c r="J162" s="1">
        <v>0</v>
      </c>
      <c r="K162" s="1">
        <v>0</v>
      </c>
      <c r="L162" s="1">
        <v>2</v>
      </c>
      <c r="M162" s="1">
        <v>0</v>
      </c>
      <c r="N162" s="1">
        <v>0</v>
      </c>
      <c r="O162" s="1">
        <v>1</v>
      </c>
      <c r="P162" s="1">
        <v>0</v>
      </c>
      <c r="Q162" s="1">
        <v>4</v>
      </c>
      <c r="T162" s="1">
        <f t="shared" si="2"/>
        <v>8</v>
      </c>
    </row>
    <row r="163" spans="1:20">
      <c r="A163" s="1">
        <v>4092957</v>
      </c>
      <c r="B163" s="1" t="s">
        <v>211</v>
      </c>
      <c r="D163" s="1" t="s">
        <v>20</v>
      </c>
      <c r="F163" s="1" t="s">
        <v>22</v>
      </c>
      <c r="G163" s="1" t="s">
        <v>25</v>
      </c>
      <c r="H163" s="1">
        <v>0</v>
      </c>
      <c r="I163" s="1">
        <v>0</v>
      </c>
      <c r="J163" s="1">
        <v>0</v>
      </c>
      <c r="K163" s="1">
        <v>0</v>
      </c>
      <c r="L163" s="1">
        <v>3</v>
      </c>
      <c r="M163" s="1">
        <v>1</v>
      </c>
      <c r="N163" s="1">
        <v>0</v>
      </c>
      <c r="O163" s="1">
        <v>4</v>
      </c>
      <c r="P163" s="1">
        <v>0</v>
      </c>
      <c r="Q163" s="1">
        <v>0</v>
      </c>
      <c r="T163" s="1">
        <f t="shared" si="2"/>
        <v>8</v>
      </c>
    </row>
    <row r="164" spans="1:20">
      <c r="A164" s="1">
        <v>4720352</v>
      </c>
      <c r="B164" s="1" t="s">
        <v>212</v>
      </c>
      <c r="D164" s="1" t="s">
        <v>20</v>
      </c>
      <c r="F164" s="1" t="s">
        <v>22</v>
      </c>
      <c r="G164" s="1" t="s">
        <v>23</v>
      </c>
      <c r="H164" s="1">
        <v>0</v>
      </c>
      <c r="I164" s="1">
        <v>0</v>
      </c>
      <c r="J164" s="1">
        <v>4</v>
      </c>
      <c r="K164" s="1">
        <v>2</v>
      </c>
      <c r="L164" s="1">
        <v>1</v>
      </c>
      <c r="M164" s="1">
        <v>0</v>
      </c>
      <c r="N164" s="1">
        <v>1</v>
      </c>
      <c r="O164" s="1">
        <v>0</v>
      </c>
      <c r="P164" s="1">
        <v>0</v>
      </c>
      <c r="Q164" s="1">
        <v>0</v>
      </c>
      <c r="T164" s="1">
        <f t="shared" si="2"/>
        <v>8</v>
      </c>
    </row>
    <row r="165" spans="1:20">
      <c r="A165" s="1">
        <v>8644484</v>
      </c>
      <c r="B165" s="1" t="s">
        <v>213</v>
      </c>
      <c r="D165" s="1" t="s">
        <v>20</v>
      </c>
      <c r="F165" s="1" t="s">
        <v>64</v>
      </c>
      <c r="G165" s="1" t="s">
        <v>23</v>
      </c>
      <c r="H165" s="1">
        <v>0</v>
      </c>
      <c r="I165" s="1">
        <v>0</v>
      </c>
      <c r="J165" s="1">
        <v>0</v>
      </c>
      <c r="K165" s="1">
        <v>0</v>
      </c>
      <c r="L165" s="1">
        <v>3</v>
      </c>
      <c r="M165" s="1">
        <v>3</v>
      </c>
      <c r="N165" s="1">
        <v>0</v>
      </c>
      <c r="O165" s="1">
        <v>2</v>
      </c>
      <c r="P165" s="1">
        <v>0</v>
      </c>
      <c r="Q165" s="1">
        <v>0</v>
      </c>
      <c r="T165" s="1">
        <f t="shared" si="2"/>
        <v>8</v>
      </c>
    </row>
    <row r="166" spans="1:20">
      <c r="A166" s="1">
        <v>13775497</v>
      </c>
      <c r="B166" s="1" t="s">
        <v>214</v>
      </c>
      <c r="D166" s="1" t="s">
        <v>20</v>
      </c>
      <c r="H166" s="1">
        <v>4</v>
      </c>
      <c r="I166" s="1">
        <v>1</v>
      </c>
      <c r="J166" s="1">
        <v>0</v>
      </c>
      <c r="K166" s="1">
        <v>0</v>
      </c>
      <c r="L166" s="1">
        <v>1</v>
      </c>
      <c r="M166" s="1">
        <v>0</v>
      </c>
      <c r="N166" s="1">
        <v>1</v>
      </c>
      <c r="O166" s="1">
        <v>1</v>
      </c>
      <c r="P166" s="1">
        <v>0</v>
      </c>
      <c r="Q166" s="1">
        <v>0</v>
      </c>
      <c r="T166" s="1">
        <f t="shared" si="2"/>
        <v>8</v>
      </c>
    </row>
    <row r="167" spans="1:20">
      <c r="A167" s="1">
        <v>12233573</v>
      </c>
      <c r="B167" s="1" t="s">
        <v>215</v>
      </c>
      <c r="D167" s="1" t="s">
        <v>20</v>
      </c>
      <c r="F167" s="1" t="s">
        <v>71</v>
      </c>
      <c r="G167" s="1" t="s">
        <v>23</v>
      </c>
      <c r="H167" s="1">
        <v>1</v>
      </c>
      <c r="I167" s="1">
        <v>1</v>
      </c>
      <c r="J167" s="1">
        <v>0</v>
      </c>
      <c r="K167" s="1">
        <v>0</v>
      </c>
      <c r="L167" s="1">
        <v>2</v>
      </c>
      <c r="M167" s="1">
        <v>2</v>
      </c>
      <c r="N167" s="1">
        <v>0</v>
      </c>
      <c r="O167" s="1">
        <v>2</v>
      </c>
      <c r="P167" s="1">
        <v>0</v>
      </c>
      <c r="Q167" s="1">
        <v>0</v>
      </c>
      <c r="T167" s="1">
        <f t="shared" si="2"/>
        <v>8</v>
      </c>
    </row>
    <row r="168" spans="1:20">
      <c r="A168" s="1">
        <v>255168</v>
      </c>
      <c r="B168" s="1" t="s">
        <v>216</v>
      </c>
      <c r="D168" s="1" t="s">
        <v>20</v>
      </c>
      <c r="F168" s="1" t="s">
        <v>69</v>
      </c>
      <c r="G168" s="1" t="s">
        <v>23</v>
      </c>
      <c r="H168" s="1">
        <v>0</v>
      </c>
      <c r="I168" s="1">
        <v>0</v>
      </c>
      <c r="J168" s="1">
        <v>0</v>
      </c>
      <c r="K168" s="1">
        <v>1</v>
      </c>
      <c r="L168" s="1">
        <v>2</v>
      </c>
      <c r="M168" s="1">
        <v>4</v>
      </c>
      <c r="N168" s="1">
        <v>0</v>
      </c>
      <c r="O168" s="1">
        <v>1</v>
      </c>
      <c r="P168" s="1">
        <v>0</v>
      </c>
      <c r="Q168" s="1">
        <v>0</v>
      </c>
      <c r="T168" s="1">
        <f t="shared" si="2"/>
        <v>8</v>
      </c>
    </row>
    <row r="169" spans="1:20">
      <c r="A169" s="1">
        <v>12001789</v>
      </c>
      <c r="B169" s="1" t="s">
        <v>217</v>
      </c>
      <c r="D169" s="1" t="s">
        <v>20</v>
      </c>
      <c r="F169" s="1" t="s">
        <v>22</v>
      </c>
      <c r="G169" s="1" t="s">
        <v>23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7</v>
      </c>
      <c r="Q169" s="1">
        <v>0</v>
      </c>
      <c r="T169" s="1">
        <f t="shared" si="2"/>
        <v>7</v>
      </c>
    </row>
    <row r="170" spans="1:20">
      <c r="A170" s="1">
        <v>8803134</v>
      </c>
      <c r="B170" s="1" t="s">
        <v>218</v>
      </c>
      <c r="D170" s="1" t="s">
        <v>20</v>
      </c>
      <c r="F170" s="1" t="s">
        <v>36</v>
      </c>
      <c r="G170" s="1" t="s">
        <v>23</v>
      </c>
      <c r="H170" s="1">
        <v>0</v>
      </c>
      <c r="I170" s="1">
        <v>0</v>
      </c>
      <c r="J170" s="1">
        <v>0</v>
      </c>
      <c r="K170" s="1">
        <v>0</v>
      </c>
      <c r="L170" s="1">
        <v>1</v>
      </c>
      <c r="M170" s="1">
        <v>0</v>
      </c>
      <c r="N170" s="1">
        <v>5</v>
      </c>
      <c r="O170" s="1">
        <v>1</v>
      </c>
      <c r="P170" s="1">
        <v>0</v>
      </c>
      <c r="Q170" s="1">
        <v>0</v>
      </c>
      <c r="T170" s="1">
        <f t="shared" si="2"/>
        <v>7</v>
      </c>
    </row>
    <row r="171" spans="1:20">
      <c r="A171" s="1">
        <v>15983385</v>
      </c>
      <c r="B171" s="1" t="s">
        <v>219</v>
      </c>
      <c r="D171" s="1" t="s">
        <v>20</v>
      </c>
      <c r="F171" s="1" t="s">
        <v>22</v>
      </c>
      <c r="G171" s="1" t="s">
        <v>23</v>
      </c>
      <c r="H171" s="1">
        <v>3</v>
      </c>
      <c r="I171" s="1">
        <v>2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2</v>
      </c>
      <c r="Q171" s="1">
        <v>0</v>
      </c>
      <c r="T171" s="1">
        <f t="shared" si="2"/>
        <v>7</v>
      </c>
    </row>
    <row r="172" spans="1:20">
      <c r="A172" s="1">
        <v>749102</v>
      </c>
      <c r="B172" s="1" t="s">
        <v>220</v>
      </c>
      <c r="D172" s="1" t="s">
        <v>20</v>
      </c>
      <c r="F172" s="1" t="s">
        <v>22</v>
      </c>
      <c r="G172" s="1" t="s">
        <v>25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7</v>
      </c>
      <c r="Q172" s="1">
        <v>0</v>
      </c>
      <c r="T172" s="1">
        <f t="shared" si="2"/>
        <v>7</v>
      </c>
    </row>
    <row r="173" spans="1:20">
      <c r="A173" s="1">
        <v>10273349</v>
      </c>
      <c r="B173" s="1" t="s">
        <v>221</v>
      </c>
      <c r="D173" s="1" t="s">
        <v>20</v>
      </c>
      <c r="F173" s="1" t="s">
        <v>69</v>
      </c>
      <c r="G173" s="1" t="s">
        <v>25</v>
      </c>
      <c r="H173" s="1">
        <v>0</v>
      </c>
      <c r="I173" s="1">
        <v>0</v>
      </c>
      <c r="J173" s="1">
        <v>1</v>
      </c>
      <c r="K173" s="1">
        <v>2</v>
      </c>
      <c r="L173" s="1">
        <v>3</v>
      </c>
      <c r="M173" s="1">
        <v>1</v>
      </c>
      <c r="N173" s="1">
        <v>0</v>
      </c>
      <c r="O173" s="1">
        <v>0</v>
      </c>
      <c r="P173" s="1">
        <v>0</v>
      </c>
      <c r="Q173" s="1">
        <v>0</v>
      </c>
      <c r="T173" s="1">
        <f t="shared" si="2"/>
        <v>7</v>
      </c>
    </row>
    <row r="174" spans="1:20">
      <c r="A174" s="1">
        <v>21250110</v>
      </c>
      <c r="B174" s="1" t="s">
        <v>222</v>
      </c>
      <c r="D174" s="1" t="s">
        <v>20</v>
      </c>
      <c r="F174" s="1" t="s">
        <v>64</v>
      </c>
      <c r="G174" s="1" t="s">
        <v>25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6</v>
      </c>
      <c r="Q174" s="1">
        <v>0</v>
      </c>
      <c r="T174" s="1">
        <f t="shared" si="2"/>
        <v>6</v>
      </c>
    </row>
    <row r="175" spans="1:20">
      <c r="A175" s="1">
        <v>7581474</v>
      </c>
      <c r="B175" s="1" t="s">
        <v>223</v>
      </c>
      <c r="D175" s="1" t="s">
        <v>20</v>
      </c>
      <c r="F175" s="1" t="s">
        <v>36</v>
      </c>
      <c r="G175" s="1" t="s">
        <v>23</v>
      </c>
      <c r="H175" s="1">
        <v>4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2</v>
      </c>
      <c r="Q175" s="1">
        <v>0</v>
      </c>
      <c r="T175" s="1">
        <f t="shared" si="2"/>
        <v>6</v>
      </c>
    </row>
    <row r="176" spans="1:20">
      <c r="A176" s="1">
        <v>16232415</v>
      </c>
      <c r="B176" s="1" t="s">
        <v>224</v>
      </c>
      <c r="D176" s="1" t="s">
        <v>20</v>
      </c>
      <c r="F176" s="1" t="s">
        <v>225</v>
      </c>
      <c r="G176" s="1" t="s">
        <v>25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1</v>
      </c>
      <c r="O176" s="1">
        <v>5</v>
      </c>
      <c r="P176" s="1">
        <v>0</v>
      </c>
      <c r="Q176" s="1">
        <v>0</v>
      </c>
      <c r="T176" s="1">
        <f t="shared" si="2"/>
        <v>6</v>
      </c>
    </row>
    <row r="177" spans="1:20">
      <c r="A177" s="1">
        <v>15352877</v>
      </c>
      <c r="B177" s="1" t="s">
        <v>226</v>
      </c>
      <c r="D177" s="1" t="s">
        <v>20</v>
      </c>
      <c r="F177" s="1" t="s">
        <v>27</v>
      </c>
      <c r="G177" s="1" t="s">
        <v>25</v>
      </c>
      <c r="H177" s="1">
        <v>0</v>
      </c>
      <c r="I177" s="1">
        <v>0</v>
      </c>
      <c r="J177" s="1">
        <v>0</v>
      </c>
      <c r="K177" s="1">
        <v>0</v>
      </c>
      <c r="L177" s="1">
        <v>2</v>
      </c>
      <c r="M177" s="1">
        <v>1</v>
      </c>
      <c r="N177" s="1">
        <v>3</v>
      </c>
      <c r="O177" s="1">
        <v>0</v>
      </c>
      <c r="P177" s="1">
        <v>0</v>
      </c>
      <c r="Q177" s="1">
        <v>0</v>
      </c>
      <c r="T177" s="1">
        <f t="shared" si="2"/>
        <v>6</v>
      </c>
    </row>
    <row r="178" spans="1:20">
      <c r="A178" s="1">
        <v>3375053</v>
      </c>
      <c r="B178" s="1" t="s">
        <v>227</v>
      </c>
      <c r="D178" s="1" t="s">
        <v>20</v>
      </c>
      <c r="F178" s="1" t="s">
        <v>22</v>
      </c>
      <c r="G178" s="1" t="s">
        <v>23</v>
      </c>
      <c r="H178" s="1">
        <v>0</v>
      </c>
      <c r="I178" s="1">
        <v>0</v>
      </c>
      <c r="J178" s="1">
        <v>0</v>
      </c>
      <c r="K178" s="1">
        <v>0</v>
      </c>
      <c r="L178" s="1">
        <v>2</v>
      </c>
      <c r="M178" s="1">
        <v>1</v>
      </c>
      <c r="N178" s="1">
        <v>3</v>
      </c>
      <c r="O178" s="1">
        <v>0</v>
      </c>
      <c r="P178" s="1">
        <v>0</v>
      </c>
      <c r="Q178" s="1">
        <v>0</v>
      </c>
      <c r="T178" s="1">
        <f t="shared" si="2"/>
        <v>6</v>
      </c>
    </row>
    <row r="179" spans="1:20">
      <c r="A179" s="1">
        <v>7170596</v>
      </c>
      <c r="B179" s="1" t="s">
        <v>228</v>
      </c>
      <c r="D179" s="1" t="s">
        <v>20</v>
      </c>
      <c r="F179" s="1" t="s">
        <v>29</v>
      </c>
      <c r="G179" s="1" t="s">
        <v>25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6</v>
      </c>
      <c r="Q179" s="1">
        <v>0</v>
      </c>
      <c r="T179" s="1">
        <f t="shared" si="2"/>
        <v>6</v>
      </c>
    </row>
    <row r="180" spans="1:20">
      <c r="A180" s="1">
        <v>4071445</v>
      </c>
      <c r="B180" s="1" t="s">
        <v>229</v>
      </c>
      <c r="D180" s="1" t="s">
        <v>20</v>
      </c>
      <c r="F180" s="1" t="s">
        <v>22</v>
      </c>
      <c r="G180" s="1" t="s">
        <v>23</v>
      </c>
      <c r="H180" s="1">
        <v>0</v>
      </c>
      <c r="I180" s="1">
        <v>1</v>
      </c>
      <c r="J180" s="1">
        <v>0</v>
      </c>
      <c r="K180" s="1">
        <v>0</v>
      </c>
      <c r="L180" s="1">
        <v>4</v>
      </c>
      <c r="M180" s="1">
        <v>1</v>
      </c>
      <c r="N180" s="1">
        <v>0</v>
      </c>
      <c r="O180" s="1">
        <v>0</v>
      </c>
      <c r="P180" s="1">
        <v>0</v>
      </c>
      <c r="Q180" s="1">
        <v>0</v>
      </c>
      <c r="T180" s="1">
        <f t="shared" si="2"/>
        <v>6</v>
      </c>
    </row>
    <row r="181" spans="1:20">
      <c r="A181" s="1">
        <v>5740765</v>
      </c>
      <c r="B181" s="1" t="s">
        <v>230</v>
      </c>
      <c r="D181" s="1" t="s">
        <v>20</v>
      </c>
      <c r="F181" s="1" t="s">
        <v>36</v>
      </c>
      <c r="G181" s="1" t="s">
        <v>25</v>
      </c>
      <c r="H181" s="1">
        <v>0</v>
      </c>
      <c r="I181" s="1">
        <v>0</v>
      </c>
      <c r="J181" s="1">
        <v>0</v>
      </c>
      <c r="K181" s="1">
        <v>0</v>
      </c>
      <c r="L181" s="1">
        <v>5</v>
      </c>
      <c r="M181" s="1">
        <v>0</v>
      </c>
      <c r="N181" s="1">
        <v>1</v>
      </c>
      <c r="O181" s="1">
        <v>0</v>
      </c>
      <c r="P181" s="1">
        <v>0</v>
      </c>
      <c r="Q181" s="1">
        <v>0</v>
      </c>
      <c r="T181" s="1">
        <f t="shared" si="2"/>
        <v>6</v>
      </c>
    </row>
    <row r="182" spans="1:20">
      <c r="A182" s="1">
        <v>16258094</v>
      </c>
      <c r="B182" s="1" t="s">
        <v>231</v>
      </c>
      <c r="D182" s="1" t="s">
        <v>20</v>
      </c>
      <c r="E182" s="1" t="s">
        <v>232</v>
      </c>
      <c r="H182" s="1">
        <v>3</v>
      </c>
      <c r="I182" s="1">
        <v>2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T182" s="1">
        <f t="shared" si="2"/>
        <v>5</v>
      </c>
    </row>
    <row r="183" spans="1:20">
      <c r="A183" s="1">
        <v>10105382</v>
      </c>
      <c r="B183" s="1" t="s">
        <v>233</v>
      </c>
      <c r="D183" s="1" t="s">
        <v>20</v>
      </c>
      <c r="F183" s="1" t="s">
        <v>64</v>
      </c>
      <c r="G183" s="1" t="s">
        <v>23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1</v>
      </c>
      <c r="O183" s="1">
        <v>0</v>
      </c>
      <c r="P183" s="1">
        <v>0</v>
      </c>
      <c r="Q183" s="1">
        <v>4</v>
      </c>
      <c r="T183" s="1">
        <f t="shared" si="2"/>
        <v>5</v>
      </c>
    </row>
    <row r="184" spans="1:20">
      <c r="A184" s="1">
        <v>4216155</v>
      </c>
      <c r="B184" s="1" t="s">
        <v>234</v>
      </c>
      <c r="D184" s="1" t="s">
        <v>20</v>
      </c>
      <c r="F184" s="1" t="s">
        <v>22</v>
      </c>
      <c r="G184" s="1" t="s">
        <v>25</v>
      </c>
      <c r="H184" s="1">
        <v>2</v>
      </c>
      <c r="I184" s="1">
        <v>2</v>
      </c>
      <c r="J184" s="1">
        <v>0</v>
      </c>
      <c r="K184" s="1">
        <v>0</v>
      </c>
      <c r="L184" s="1">
        <v>0</v>
      </c>
      <c r="M184" s="1">
        <v>0</v>
      </c>
      <c r="N184" s="1">
        <v>1</v>
      </c>
      <c r="O184" s="1">
        <v>0</v>
      </c>
      <c r="P184" s="1">
        <v>0</v>
      </c>
      <c r="Q184" s="1">
        <v>0</v>
      </c>
      <c r="T184" s="1">
        <f t="shared" si="2"/>
        <v>5</v>
      </c>
    </row>
    <row r="185" spans="1:20">
      <c r="A185" s="1">
        <v>10047009</v>
      </c>
      <c r="B185" s="1" t="s">
        <v>235</v>
      </c>
      <c r="D185" s="1" t="s">
        <v>20</v>
      </c>
      <c r="F185" s="1" t="s">
        <v>29</v>
      </c>
      <c r="G185" s="1" t="s">
        <v>23</v>
      </c>
      <c r="H185" s="1">
        <v>0</v>
      </c>
      <c r="I185" s="1">
        <v>3</v>
      </c>
      <c r="J185" s="1">
        <v>0</v>
      </c>
      <c r="K185" s="1">
        <v>0</v>
      </c>
      <c r="L185" s="1">
        <v>1</v>
      </c>
      <c r="M185" s="1">
        <v>0</v>
      </c>
      <c r="N185" s="1">
        <v>0</v>
      </c>
      <c r="O185" s="1">
        <v>1</v>
      </c>
      <c r="P185" s="1">
        <v>0</v>
      </c>
      <c r="Q185" s="1">
        <v>0</v>
      </c>
      <c r="T185" s="1">
        <f t="shared" si="2"/>
        <v>5</v>
      </c>
    </row>
    <row r="186" spans="1:20">
      <c r="A186" s="1">
        <v>5128837</v>
      </c>
      <c r="B186" s="1" t="s">
        <v>236</v>
      </c>
      <c r="D186" s="1" t="s">
        <v>20</v>
      </c>
      <c r="F186" s="1" t="s">
        <v>36</v>
      </c>
      <c r="G186" s="1" t="s">
        <v>23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1</v>
      </c>
      <c r="N186" s="1">
        <v>3</v>
      </c>
      <c r="O186" s="1">
        <v>1</v>
      </c>
      <c r="P186" s="1">
        <v>0</v>
      </c>
      <c r="Q186" s="1">
        <v>0</v>
      </c>
      <c r="T186" s="1">
        <f t="shared" si="2"/>
        <v>5</v>
      </c>
    </row>
    <row r="187" spans="1:20">
      <c r="A187" s="1">
        <v>6207232</v>
      </c>
      <c r="B187" s="1" t="s">
        <v>237</v>
      </c>
      <c r="D187" s="1" t="s">
        <v>20</v>
      </c>
      <c r="F187" s="1" t="s">
        <v>69</v>
      </c>
      <c r="G187" s="1" t="s">
        <v>23</v>
      </c>
      <c r="H187" s="1">
        <v>3</v>
      </c>
      <c r="I187" s="1">
        <v>1</v>
      </c>
      <c r="J187" s="1">
        <v>0</v>
      </c>
      <c r="K187" s="1">
        <v>0</v>
      </c>
      <c r="L187" s="1">
        <v>1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T187" s="1">
        <f t="shared" si="2"/>
        <v>5</v>
      </c>
    </row>
    <row r="188" spans="1:20">
      <c r="A188" s="1">
        <v>173190</v>
      </c>
      <c r="B188" s="1" t="s">
        <v>238</v>
      </c>
      <c r="D188" s="1" t="s">
        <v>20</v>
      </c>
      <c r="F188" s="1" t="s">
        <v>71</v>
      </c>
      <c r="G188" s="1" t="s">
        <v>23</v>
      </c>
      <c r="H188" s="1">
        <v>1</v>
      </c>
      <c r="I188" s="1">
        <v>1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3</v>
      </c>
      <c r="Q188" s="1">
        <v>0</v>
      </c>
      <c r="T188" s="1">
        <f t="shared" si="2"/>
        <v>5</v>
      </c>
    </row>
    <row r="189" spans="1:20">
      <c r="A189" s="1">
        <v>8068240</v>
      </c>
      <c r="B189" s="1" t="s">
        <v>239</v>
      </c>
      <c r="D189" s="1" t="s">
        <v>20</v>
      </c>
      <c r="F189" s="1" t="s">
        <v>29</v>
      </c>
      <c r="G189" s="1" t="s">
        <v>23</v>
      </c>
      <c r="H189" s="1">
        <v>0</v>
      </c>
      <c r="I189" s="1">
        <v>3</v>
      </c>
      <c r="J189" s="1">
        <v>0</v>
      </c>
      <c r="K189" s="1">
        <v>0</v>
      </c>
      <c r="L189" s="1">
        <v>0</v>
      </c>
      <c r="M189" s="1">
        <v>1</v>
      </c>
      <c r="N189" s="1">
        <v>1</v>
      </c>
      <c r="O189" s="1">
        <v>0</v>
      </c>
      <c r="P189" s="1">
        <v>0</v>
      </c>
      <c r="Q189" s="1">
        <v>0</v>
      </c>
      <c r="T189" s="1">
        <f t="shared" si="2"/>
        <v>5</v>
      </c>
    </row>
    <row r="190" spans="1:20">
      <c r="A190" s="1">
        <v>1066922</v>
      </c>
      <c r="B190" s="1" t="s">
        <v>240</v>
      </c>
      <c r="D190" s="1" t="s">
        <v>20</v>
      </c>
      <c r="F190" s="1" t="s">
        <v>29</v>
      </c>
      <c r="G190" s="1" t="s">
        <v>23</v>
      </c>
      <c r="H190" s="1">
        <v>1</v>
      </c>
      <c r="I190" s="1">
        <v>4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T190" s="1">
        <f t="shared" si="2"/>
        <v>5</v>
      </c>
    </row>
    <row r="191" spans="1:20">
      <c r="A191" s="1">
        <v>9867541</v>
      </c>
      <c r="B191" s="1" t="s">
        <v>241</v>
      </c>
      <c r="D191" s="1" t="s">
        <v>20</v>
      </c>
      <c r="F191" s="1" t="s">
        <v>27</v>
      </c>
      <c r="G191" s="1" t="s">
        <v>25</v>
      </c>
      <c r="H191" s="1">
        <v>0</v>
      </c>
      <c r="I191" s="1">
        <v>0</v>
      </c>
      <c r="J191" s="1">
        <v>0</v>
      </c>
      <c r="K191" s="1">
        <v>0</v>
      </c>
      <c r="L191" s="1">
        <v>2</v>
      </c>
      <c r="M191" s="1">
        <v>0</v>
      </c>
      <c r="N191" s="1">
        <v>3</v>
      </c>
      <c r="O191" s="1">
        <v>0</v>
      </c>
      <c r="P191" s="1">
        <v>0</v>
      </c>
      <c r="Q191" s="1">
        <v>0</v>
      </c>
      <c r="T191" s="1">
        <f t="shared" si="2"/>
        <v>5</v>
      </c>
    </row>
    <row r="192" spans="1:20">
      <c r="A192" s="1">
        <v>7208855</v>
      </c>
      <c r="B192" s="1" t="s">
        <v>242</v>
      </c>
      <c r="D192" s="1" t="s">
        <v>20</v>
      </c>
      <c r="F192" s="1" t="s">
        <v>22</v>
      </c>
      <c r="G192" s="1" t="s">
        <v>25</v>
      </c>
      <c r="H192" s="1">
        <v>0</v>
      </c>
      <c r="I192" s="1">
        <v>0</v>
      </c>
      <c r="J192" s="1">
        <v>0</v>
      </c>
      <c r="K192" s="1">
        <v>0</v>
      </c>
      <c r="L192" s="1">
        <v>2</v>
      </c>
      <c r="M192" s="1">
        <v>3</v>
      </c>
      <c r="N192" s="1">
        <v>0</v>
      </c>
      <c r="O192" s="1">
        <v>0</v>
      </c>
      <c r="P192" s="1">
        <v>0</v>
      </c>
      <c r="Q192" s="1">
        <v>0</v>
      </c>
      <c r="T192" s="1">
        <f t="shared" si="2"/>
        <v>5</v>
      </c>
    </row>
    <row r="193" spans="1:20">
      <c r="A193" s="1">
        <v>7683401</v>
      </c>
      <c r="B193" s="1" t="s">
        <v>243</v>
      </c>
      <c r="D193" s="1" t="s">
        <v>20</v>
      </c>
      <c r="F193" s="1" t="s">
        <v>36</v>
      </c>
      <c r="G193" s="1" t="s">
        <v>25</v>
      </c>
      <c r="H193" s="1">
        <v>0</v>
      </c>
      <c r="I193" s="1">
        <v>0</v>
      </c>
      <c r="J193" s="1">
        <v>0</v>
      </c>
      <c r="K193" s="1">
        <v>0</v>
      </c>
      <c r="L193" s="1">
        <v>3</v>
      </c>
      <c r="M193" s="1">
        <v>2</v>
      </c>
      <c r="N193" s="1">
        <v>0</v>
      </c>
      <c r="O193" s="1">
        <v>0</v>
      </c>
      <c r="P193" s="1">
        <v>0</v>
      </c>
      <c r="Q193" s="1">
        <v>0</v>
      </c>
      <c r="T193" s="1">
        <f t="shared" si="2"/>
        <v>5</v>
      </c>
    </row>
    <row r="194" spans="1:20">
      <c r="A194" s="1">
        <v>4305390</v>
      </c>
      <c r="B194" s="1" t="s">
        <v>244</v>
      </c>
      <c r="D194" s="1" t="s">
        <v>20</v>
      </c>
      <c r="F194" s="1" t="s">
        <v>22</v>
      </c>
      <c r="G194" s="1" t="s">
        <v>23</v>
      </c>
      <c r="H194" s="1">
        <v>0</v>
      </c>
      <c r="I194" s="1">
        <v>1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3</v>
      </c>
      <c r="Q194" s="1">
        <v>0</v>
      </c>
      <c r="T194" s="1">
        <f t="shared" si="2"/>
        <v>4</v>
      </c>
    </row>
    <row r="195" spans="1:20">
      <c r="A195" s="1">
        <v>6549756</v>
      </c>
      <c r="B195" s="1" t="s">
        <v>245</v>
      </c>
      <c r="D195" s="1" t="s">
        <v>20</v>
      </c>
      <c r="F195" s="1" t="s">
        <v>27</v>
      </c>
      <c r="G195" s="1" t="s">
        <v>23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4</v>
      </c>
      <c r="Q195" s="1">
        <v>0</v>
      </c>
      <c r="T195" s="1">
        <f t="shared" ref="T195:T258" si="3">SUM(H195:Q195)</f>
        <v>4</v>
      </c>
    </row>
    <row r="196" spans="1:20">
      <c r="A196" s="1">
        <v>2562054</v>
      </c>
      <c r="B196" s="1" t="s">
        <v>246</v>
      </c>
      <c r="D196" s="1" t="s">
        <v>20</v>
      </c>
      <c r="F196" s="1" t="s">
        <v>36</v>
      </c>
      <c r="G196" s="1" t="s">
        <v>25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2</v>
      </c>
      <c r="O196" s="1">
        <v>0</v>
      </c>
      <c r="P196" s="1">
        <v>2</v>
      </c>
      <c r="Q196" s="1">
        <v>0</v>
      </c>
      <c r="T196" s="1">
        <f t="shared" si="3"/>
        <v>4</v>
      </c>
    </row>
    <row r="197" spans="1:20">
      <c r="A197" s="1">
        <v>5881999</v>
      </c>
      <c r="B197" s="1" t="s">
        <v>247</v>
      </c>
      <c r="D197" s="1" t="s">
        <v>20</v>
      </c>
      <c r="F197" s="1" t="s">
        <v>22</v>
      </c>
      <c r="G197" s="1" t="s">
        <v>23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4</v>
      </c>
      <c r="T197" s="1">
        <f t="shared" si="3"/>
        <v>4</v>
      </c>
    </row>
    <row r="198" spans="1:20">
      <c r="A198" s="1">
        <v>3863488</v>
      </c>
      <c r="B198" s="1" t="s">
        <v>248</v>
      </c>
      <c r="D198" s="1" t="s">
        <v>20</v>
      </c>
      <c r="F198" s="1" t="s">
        <v>36</v>
      </c>
      <c r="G198" s="1" t="s">
        <v>25</v>
      </c>
      <c r="H198" s="1">
        <v>1</v>
      </c>
      <c r="I198" s="1">
        <v>0</v>
      </c>
      <c r="J198" s="1">
        <v>0</v>
      </c>
      <c r="K198" s="1">
        <v>2</v>
      </c>
      <c r="L198" s="1">
        <v>0</v>
      </c>
      <c r="M198" s="1">
        <v>0</v>
      </c>
      <c r="N198" s="1">
        <v>1</v>
      </c>
      <c r="O198" s="1">
        <v>0</v>
      </c>
      <c r="P198" s="1">
        <v>0</v>
      </c>
      <c r="Q198" s="1">
        <v>0</v>
      </c>
      <c r="T198" s="1">
        <f t="shared" si="3"/>
        <v>4</v>
      </c>
    </row>
    <row r="199" spans="1:20">
      <c r="A199" s="1">
        <v>2788567</v>
      </c>
      <c r="B199" s="1" t="s">
        <v>249</v>
      </c>
      <c r="D199" s="1" t="s">
        <v>20</v>
      </c>
      <c r="F199" s="1" t="s">
        <v>22</v>
      </c>
      <c r="G199" s="1" t="s">
        <v>25</v>
      </c>
      <c r="H199" s="1">
        <v>1</v>
      </c>
      <c r="I199" s="1">
        <v>1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1</v>
      </c>
      <c r="P199" s="1">
        <v>0</v>
      </c>
      <c r="Q199" s="1">
        <v>1</v>
      </c>
      <c r="T199" s="1">
        <f t="shared" si="3"/>
        <v>4</v>
      </c>
    </row>
    <row r="200" spans="1:20">
      <c r="A200" s="1">
        <v>12874044</v>
      </c>
      <c r="B200" s="1" t="s">
        <v>250</v>
      </c>
      <c r="D200" s="1" t="s">
        <v>20</v>
      </c>
      <c r="F200" s="1" t="s">
        <v>36</v>
      </c>
      <c r="G200" s="1" t="s">
        <v>25</v>
      </c>
      <c r="H200" s="1">
        <v>2</v>
      </c>
      <c r="I200" s="1">
        <v>1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1</v>
      </c>
      <c r="T200" s="1">
        <f t="shared" si="3"/>
        <v>4</v>
      </c>
    </row>
    <row r="201" spans="1:20">
      <c r="A201" s="1">
        <v>11363015</v>
      </c>
      <c r="B201" s="1" t="s">
        <v>251</v>
      </c>
      <c r="D201" s="1" t="s">
        <v>20</v>
      </c>
      <c r="F201" s="1" t="s">
        <v>88</v>
      </c>
      <c r="G201" s="1" t="s">
        <v>23</v>
      </c>
      <c r="H201" s="1">
        <v>1</v>
      </c>
      <c r="I201" s="1">
        <v>3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T201" s="1">
        <f t="shared" si="3"/>
        <v>4</v>
      </c>
    </row>
    <row r="202" spans="1:20">
      <c r="A202" s="1">
        <v>11364658</v>
      </c>
      <c r="B202" s="1" t="s">
        <v>252</v>
      </c>
      <c r="D202" s="1" t="s">
        <v>20</v>
      </c>
      <c r="F202" s="1" t="s">
        <v>29</v>
      </c>
      <c r="G202" s="1" t="s">
        <v>23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3</v>
      </c>
      <c r="N202" s="1">
        <v>1</v>
      </c>
      <c r="O202" s="1">
        <v>0</v>
      </c>
      <c r="P202" s="1">
        <v>0</v>
      </c>
      <c r="Q202" s="1">
        <v>0</v>
      </c>
      <c r="T202" s="1">
        <f t="shared" si="3"/>
        <v>4</v>
      </c>
    </row>
    <row r="203" spans="1:20">
      <c r="A203" s="1">
        <v>12471849</v>
      </c>
      <c r="B203" s="1" t="s">
        <v>253</v>
      </c>
      <c r="D203" s="1" t="s">
        <v>20</v>
      </c>
      <c r="F203" s="1" t="s">
        <v>22</v>
      </c>
      <c r="G203" s="1" t="s">
        <v>25</v>
      </c>
      <c r="H203" s="1">
        <v>0</v>
      </c>
      <c r="I203" s="1">
        <v>0</v>
      </c>
      <c r="J203" s="1">
        <v>0</v>
      </c>
      <c r="K203" s="1">
        <v>0</v>
      </c>
      <c r="L203" s="1">
        <v>1</v>
      </c>
      <c r="M203" s="1">
        <v>0</v>
      </c>
      <c r="N203" s="1">
        <v>0</v>
      </c>
      <c r="O203" s="1">
        <v>0</v>
      </c>
      <c r="P203" s="1">
        <v>0</v>
      </c>
      <c r="Q203" s="1">
        <v>3</v>
      </c>
      <c r="T203" s="1">
        <f t="shared" si="3"/>
        <v>4</v>
      </c>
    </row>
    <row r="204" spans="1:20">
      <c r="A204" s="1">
        <v>2808807</v>
      </c>
      <c r="B204" s="1" t="s">
        <v>254</v>
      </c>
      <c r="D204" s="1" t="s">
        <v>20</v>
      </c>
      <c r="F204" s="1" t="s">
        <v>27</v>
      </c>
      <c r="G204" s="1" t="s">
        <v>23</v>
      </c>
      <c r="H204" s="1">
        <v>0</v>
      </c>
      <c r="I204" s="1">
        <v>4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T204" s="1">
        <f t="shared" si="3"/>
        <v>4</v>
      </c>
    </row>
    <row r="205" spans="1:20">
      <c r="A205" s="1">
        <v>4744385</v>
      </c>
      <c r="B205" s="1" t="s">
        <v>255</v>
      </c>
      <c r="D205" s="1" t="s">
        <v>20</v>
      </c>
      <c r="F205" s="1" t="s">
        <v>71</v>
      </c>
      <c r="G205" s="1" t="s">
        <v>25</v>
      </c>
      <c r="H205" s="1">
        <v>0</v>
      </c>
      <c r="I205" s="1">
        <v>1</v>
      </c>
      <c r="J205" s="1">
        <v>1</v>
      </c>
      <c r="K205" s="1">
        <v>0</v>
      </c>
      <c r="L205" s="1">
        <v>0</v>
      </c>
      <c r="M205" s="1">
        <v>0</v>
      </c>
      <c r="N205" s="1">
        <v>1</v>
      </c>
      <c r="O205" s="1">
        <v>1</v>
      </c>
      <c r="P205" s="1">
        <v>0</v>
      </c>
      <c r="Q205" s="1">
        <v>0</v>
      </c>
      <c r="T205" s="1">
        <f t="shared" si="3"/>
        <v>4</v>
      </c>
    </row>
    <row r="206" spans="1:20">
      <c r="A206" s="1">
        <v>5856550</v>
      </c>
      <c r="B206" s="1" t="s">
        <v>256</v>
      </c>
      <c r="D206" s="1" t="s">
        <v>20</v>
      </c>
      <c r="H206" s="1">
        <v>3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1</v>
      </c>
      <c r="Q206" s="1">
        <v>0</v>
      </c>
      <c r="T206" s="1">
        <f t="shared" si="3"/>
        <v>4</v>
      </c>
    </row>
    <row r="207" spans="1:20">
      <c r="A207" s="1">
        <v>8135422</v>
      </c>
      <c r="B207" s="1" t="s">
        <v>257</v>
      </c>
      <c r="D207" s="1" t="s">
        <v>20</v>
      </c>
      <c r="F207" s="1" t="s">
        <v>88</v>
      </c>
      <c r="G207" s="1" t="s">
        <v>25</v>
      </c>
      <c r="H207" s="1">
        <v>0</v>
      </c>
      <c r="I207" s="1">
        <v>4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T207" s="1">
        <f t="shared" si="3"/>
        <v>4</v>
      </c>
    </row>
    <row r="208" spans="1:20">
      <c r="A208" s="1">
        <v>16009971</v>
      </c>
      <c r="B208" s="1" t="s">
        <v>258</v>
      </c>
      <c r="D208" s="1" t="s">
        <v>20</v>
      </c>
      <c r="F208" s="1" t="s">
        <v>27</v>
      </c>
      <c r="G208" s="1" t="s">
        <v>25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1</v>
      </c>
      <c r="N208" s="1">
        <v>0</v>
      </c>
      <c r="O208" s="1">
        <v>0</v>
      </c>
      <c r="P208" s="1">
        <v>0</v>
      </c>
      <c r="Q208" s="1">
        <v>2</v>
      </c>
      <c r="T208" s="1">
        <f t="shared" si="3"/>
        <v>3</v>
      </c>
    </row>
    <row r="209" spans="1:20">
      <c r="A209" s="1">
        <v>15877900</v>
      </c>
      <c r="B209" s="1" t="s">
        <v>259</v>
      </c>
      <c r="D209" s="1" t="s">
        <v>20</v>
      </c>
      <c r="F209" s="1" t="s">
        <v>22</v>
      </c>
      <c r="G209" s="1" t="s">
        <v>25</v>
      </c>
      <c r="H209" s="1">
        <v>1</v>
      </c>
      <c r="I209" s="1">
        <v>0</v>
      </c>
      <c r="J209" s="1">
        <v>0</v>
      </c>
      <c r="K209" s="1">
        <v>0</v>
      </c>
      <c r="L209" s="1">
        <v>1</v>
      </c>
      <c r="M209" s="1">
        <v>0</v>
      </c>
      <c r="N209" s="1">
        <v>1</v>
      </c>
      <c r="O209" s="1">
        <v>0</v>
      </c>
      <c r="P209" s="1">
        <v>0</v>
      </c>
      <c r="Q209" s="1">
        <v>0</v>
      </c>
      <c r="T209" s="1">
        <f t="shared" si="3"/>
        <v>3</v>
      </c>
    </row>
    <row r="210" spans="1:20">
      <c r="A210" s="1">
        <v>11579486</v>
      </c>
      <c r="B210" s="1" t="s">
        <v>260</v>
      </c>
      <c r="D210" s="1" t="s">
        <v>20</v>
      </c>
      <c r="F210" s="1" t="s">
        <v>225</v>
      </c>
      <c r="G210" s="1" t="s">
        <v>23</v>
      </c>
      <c r="H210" s="1">
        <v>0</v>
      </c>
      <c r="I210" s="1">
        <v>0</v>
      </c>
      <c r="J210" s="1">
        <v>0</v>
      </c>
      <c r="K210" s="1">
        <v>0</v>
      </c>
      <c r="L210" s="1">
        <v>2</v>
      </c>
      <c r="M210" s="1">
        <v>0</v>
      </c>
      <c r="N210" s="1">
        <v>1</v>
      </c>
      <c r="O210" s="1">
        <v>0</v>
      </c>
      <c r="P210" s="1">
        <v>0</v>
      </c>
      <c r="Q210" s="1">
        <v>0</v>
      </c>
      <c r="T210" s="1">
        <f t="shared" si="3"/>
        <v>3</v>
      </c>
    </row>
    <row r="211" spans="1:20">
      <c r="A211" s="1">
        <v>538171</v>
      </c>
      <c r="B211" s="1" t="s">
        <v>261</v>
      </c>
      <c r="D211" s="1" t="s">
        <v>20</v>
      </c>
      <c r="F211" s="1" t="s">
        <v>22</v>
      </c>
      <c r="G211" s="1" t="s">
        <v>23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3</v>
      </c>
      <c r="Q211" s="1">
        <v>0</v>
      </c>
      <c r="T211" s="1">
        <f t="shared" si="3"/>
        <v>3</v>
      </c>
    </row>
    <row r="212" spans="1:20">
      <c r="A212" s="1">
        <v>5462159</v>
      </c>
      <c r="B212" s="1" t="s">
        <v>262</v>
      </c>
      <c r="D212" s="1" t="s">
        <v>20</v>
      </c>
      <c r="F212" s="1" t="s">
        <v>22</v>
      </c>
      <c r="G212" s="1" t="s">
        <v>23</v>
      </c>
      <c r="H212" s="1">
        <v>2</v>
      </c>
      <c r="I212" s="1">
        <v>1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T212" s="1">
        <f t="shared" si="3"/>
        <v>3</v>
      </c>
    </row>
    <row r="213" spans="1:20">
      <c r="A213" s="1">
        <v>13020272</v>
      </c>
      <c r="B213" s="1" t="s">
        <v>263</v>
      </c>
      <c r="D213" s="1" t="s">
        <v>20</v>
      </c>
      <c r="F213" s="1" t="s">
        <v>22</v>
      </c>
      <c r="G213" s="1" t="s">
        <v>25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3</v>
      </c>
      <c r="Q213" s="1">
        <v>0</v>
      </c>
      <c r="T213" s="1">
        <f t="shared" si="3"/>
        <v>3</v>
      </c>
    </row>
    <row r="214" spans="1:20">
      <c r="A214" s="1">
        <v>7551677</v>
      </c>
      <c r="B214" s="1" t="s">
        <v>264</v>
      </c>
      <c r="D214" s="1" t="s">
        <v>20</v>
      </c>
      <c r="H214" s="1">
        <v>0</v>
      </c>
      <c r="I214" s="1">
        <v>0</v>
      </c>
      <c r="J214" s="1">
        <v>0</v>
      </c>
      <c r="K214" s="1">
        <v>2</v>
      </c>
      <c r="L214" s="1">
        <v>0</v>
      </c>
      <c r="M214" s="1">
        <v>0</v>
      </c>
      <c r="N214" s="1">
        <v>1</v>
      </c>
      <c r="O214" s="1">
        <v>0</v>
      </c>
      <c r="P214" s="1">
        <v>0</v>
      </c>
      <c r="Q214" s="1">
        <v>0</v>
      </c>
      <c r="T214" s="1">
        <f t="shared" si="3"/>
        <v>3</v>
      </c>
    </row>
    <row r="215" spans="1:20">
      <c r="A215" s="1">
        <v>7934152</v>
      </c>
      <c r="B215" s="1" t="s">
        <v>265</v>
      </c>
      <c r="D215" s="1" t="s">
        <v>20</v>
      </c>
      <c r="F215" s="1" t="s">
        <v>22</v>
      </c>
      <c r="G215" s="1" t="s">
        <v>23</v>
      </c>
      <c r="H215" s="1">
        <v>2</v>
      </c>
      <c r="I215" s="1">
        <v>0</v>
      </c>
      <c r="J215" s="1">
        <v>0</v>
      </c>
      <c r="K215" s="1">
        <v>0</v>
      </c>
      <c r="L215" s="1">
        <v>1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T215" s="1">
        <f t="shared" si="3"/>
        <v>3</v>
      </c>
    </row>
    <row r="216" spans="1:20">
      <c r="A216" s="1">
        <v>10828132</v>
      </c>
      <c r="B216" s="1" t="s">
        <v>266</v>
      </c>
      <c r="D216" s="1" t="s">
        <v>20</v>
      </c>
      <c r="F216" s="1" t="s">
        <v>64</v>
      </c>
      <c r="G216" s="1" t="s">
        <v>25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2</v>
      </c>
      <c r="O216" s="1">
        <v>1</v>
      </c>
      <c r="P216" s="1">
        <v>0</v>
      </c>
      <c r="Q216" s="1">
        <v>0</v>
      </c>
      <c r="T216" s="1">
        <f t="shared" si="3"/>
        <v>3</v>
      </c>
    </row>
    <row r="217" spans="1:20">
      <c r="A217" s="1">
        <v>16833134</v>
      </c>
      <c r="B217" s="1" t="s">
        <v>267</v>
      </c>
      <c r="D217" s="1" t="s">
        <v>20</v>
      </c>
      <c r="H217" s="1">
        <v>0</v>
      </c>
      <c r="I217" s="1">
        <v>1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2</v>
      </c>
      <c r="T217" s="1">
        <f t="shared" si="3"/>
        <v>3</v>
      </c>
    </row>
    <row r="218" spans="1:20">
      <c r="A218" s="1">
        <v>18495036</v>
      </c>
      <c r="B218" s="1" t="s">
        <v>268</v>
      </c>
      <c r="D218" s="1" t="s">
        <v>20</v>
      </c>
      <c r="F218" s="1" t="s">
        <v>29</v>
      </c>
      <c r="G218" s="1" t="s">
        <v>25</v>
      </c>
      <c r="H218" s="1">
        <v>0</v>
      </c>
      <c r="I218" s="1">
        <v>0</v>
      </c>
      <c r="J218" s="1">
        <v>0</v>
      </c>
      <c r="K218" s="1">
        <v>0</v>
      </c>
      <c r="L218" s="1">
        <v>2</v>
      </c>
      <c r="M218" s="1">
        <v>0</v>
      </c>
      <c r="N218" s="1">
        <v>1</v>
      </c>
      <c r="O218" s="1">
        <v>0</v>
      </c>
      <c r="P218" s="1">
        <v>0</v>
      </c>
      <c r="Q218" s="1">
        <v>0</v>
      </c>
      <c r="T218" s="1">
        <f t="shared" si="3"/>
        <v>3</v>
      </c>
    </row>
    <row r="219" spans="1:20">
      <c r="A219" s="1">
        <v>1085193</v>
      </c>
      <c r="B219" s="1" t="s">
        <v>269</v>
      </c>
      <c r="D219" s="1" t="s">
        <v>20</v>
      </c>
      <c r="F219" s="1" t="s">
        <v>29</v>
      </c>
      <c r="G219" s="1" t="s">
        <v>25</v>
      </c>
      <c r="H219" s="1">
        <v>2</v>
      </c>
      <c r="I219" s="1">
        <v>1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T219" s="1">
        <f t="shared" si="3"/>
        <v>3</v>
      </c>
    </row>
    <row r="220" spans="1:20">
      <c r="A220" s="1">
        <v>1931981</v>
      </c>
      <c r="B220" s="1" t="s">
        <v>270</v>
      </c>
      <c r="D220" s="1" t="s">
        <v>20</v>
      </c>
      <c r="F220" s="1" t="s">
        <v>29</v>
      </c>
      <c r="G220" s="1" t="s">
        <v>25</v>
      </c>
      <c r="H220" s="1">
        <v>0</v>
      </c>
      <c r="I220" s="1">
        <v>2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1</v>
      </c>
      <c r="T220" s="1">
        <f t="shared" si="3"/>
        <v>3</v>
      </c>
    </row>
    <row r="221" spans="1:20">
      <c r="A221" s="1">
        <v>5071140</v>
      </c>
      <c r="B221" s="1" t="s">
        <v>271</v>
      </c>
      <c r="D221" s="1" t="s">
        <v>20</v>
      </c>
      <c r="F221" s="1" t="s">
        <v>36</v>
      </c>
      <c r="G221" s="1" t="s">
        <v>23</v>
      </c>
      <c r="H221" s="1">
        <v>0</v>
      </c>
      <c r="I221" s="1">
        <v>1</v>
      </c>
      <c r="J221" s="1">
        <v>0</v>
      </c>
      <c r="K221" s="1">
        <v>0</v>
      </c>
      <c r="L221" s="1">
        <v>0</v>
      </c>
      <c r="M221" s="1">
        <v>2</v>
      </c>
      <c r="N221" s="1">
        <v>0</v>
      </c>
      <c r="O221" s="1">
        <v>0</v>
      </c>
      <c r="P221" s="1">
        <v>0</v>
      </c>
      <c r="Q221" s="1">
        <v>0</v>
      </c>
      <c r="T221" s="1">
        <f t="shared" si="3"/>
        <v>3</v>
      </c>
    </row>
    <row r="222" spans="1:20">
      <c r="A222" s="1">
        <v>16609090</v>
      </c>
      <c r="B222" s="1" t="s">
        <v>272</v>
      </c>
      <c r="D222" s="1" t="s">
        <v>20</v>
      </c>
      <c r="H222" s="1">
        <v>0</v>
      </c>
      <c r="I222" s="1">
        <v>0</v>
      </c>
      <c r="J222" s="1">
        <v>0</v>
      </c>
      <c r="K222" s="1">
        <v>1</v>
      </c>
      <c r="L222" s="1">
        <v>0</v>
      </c>
      <c r="M222" s="1">
        <v>0</v>
      </c>
      <c r="N222" s="1">
        <v>2</v>
      </c>
      <c r="O222" s="1">
        <v>0</v>
      </c>
      <c r="P222" s="1">
        <v>0</v>
      </c>
      <c r="Q222" s="1">
        <v>0</v>
      </c>
      <c r="T222" s="1">
        <f t="shared" si="3"/>
        <v>3</v>
      </c>
    </row>
    <row r="223" spans="1:20">
      <c r="A223" s="1">
        <v>5729213</v>
      </c>
      <c r="B223" s="1" t="s">
        <v>273</v>
      </c>
      <c r="D223" s="1" t="s">
        <v>20</v>
      </c>
      <c r="H223" s="1">
        <v>1</v>
      </c>
      <c r="I223" s="1">
        <v>2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T223" s="1">
        <f t="shared" si="3"/>
        <v>3</v>
      </c>
    </row>
    <row r="224" spans="1:20">
      <c r="A224" s="1">
        <v>6525764</v>
      </c>
      <c r="B224" s="1" t="s">
        <v>274</v>
      </c>
      <c r="D224" s="1" t="s">
        <v>20</v>
      </c>
      <c r="F224" s="1" t="s">
        <v>29</v>
      </c>
      <c r="G224" s="1" t="s">
        <v>25</v>
      </c>
      <c r="H224" s="1">
        <v>0</v>
      </c>
      <c r="I224" s="1">
        <v>1</v>
      </c>
      <c r="J224" s="1">
        <v>0</v>
      </c>
      <c r="K224" s="1">
        <v>0</v>
      </c>
      <c r="L224" s="1">
        <v>0</v>
      </c>
      <c r="M224" s="1">
        <v>0</v>
      </c>
      <c r="N224" s="1">
        <v>1</v>
      </c>
      <c r="O224" s="1">
        <v>0</v>
      </c>
      <c r="P224" s="1">
        <v>1</v>
      </c>
      <c r="Q224" s="1">
        <v>0</v>
      </c>
      <c r="T224" s="1">
        <f t="shared" si="3"/>
        <v>3</v>
      </c>
    </row>
    <row r="225" spans="1:20">
      <c r="A225" s="1">
        <v>6802058</v>
      </c>
      <c r="B225" s="1" t="s">
        <v>275</v>
      </c>
      <c r="D225" s="1" t="s">
        <v>20</v>
      </c>
      <c r="E225" s="1" t="s">
        <v>232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2</v>
      </c>
      <c r="P225" s="1">
        <v>0</v>
      </c>
      <c r="Q225" s="1">
        <v>0</v>
      </c>
      <c r="T225" s="1">
        <f t="shared" si="3"/>
        <v>2</v>
      </c>
    </row>
    <row r="226" spans="1:20">
      <c r="A226" s="1">
        <v>7772437</v>
      </c>
      <c r="B226" s="1" t="s">
        <v>276</v>
      </c>
      <c r="D226" s="1" t="s">
        <v>20</v>
      </c>
      <c r="F226" s="1" t="s">
        <v>22</v>
      </c>
      <c r="G226" s="1" t="s">
        <v>25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2</v>
      </c>
      <c r="T226" s="1">
        <f t="shared" si="3"/>
        <v>2</v>
      </c>
    </row>
    <row r="227" spans="1:20">
      <c r="A227" s="1">
        <v>5064892</v>
      </c>
      <c r="B227" s="1" t="s">
        <v>277</v>
      </c>
      <c r="D227" s="1" t="s">
        <v>20</v>
      </c>
      <c r="F227" s="1" t="s">
        <v>62</v>
      </c>
      <c r="G227" s="1" t="s">
        <v>23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2</v>
      </c>
      <c r="Q227" s="1">
        <v>0</v>
      </c>
      <c r="T227" s="1">
        <f t="shared" si="3"/>
        <v>2</v>
      </c>
    </row>
    <row r="228" spans="1:20">
      <c r="A228" s="1">
        <v>2718786</v>
      </c>
      <c r="B228" s="1" t="s">
        <v>278</v>
      </c>
      <c r="D228" s="1" t="s">
        <v>20</v>
      </c>
      <c r="F228" s="1" t="s">
        <v>22</v>
      </c>
      <c r="G228" s="1" t="s">
        <v>25</v>
      </c>
      <c r="H228" s="1">
        <v>0</v>
      </c>
      <c r="I228" s="1">
        <v>0</v>
      </c>
      <c r="J228" s="1">
        <v>0</v>
      </c>
      <c r="K228" s="1">
        <v>0</v>
      </c>
      <c r="L228" s="1">
        <v>1</v>
      </c>
      <c r="M228" s="1">
        <v>1</v>
      </c>
      <c r="N228" s="1">
        <v>0</v>
      </c>
      <c r="O228" s="1">
        <v>0</v>
      </c>
      <c r="P228" s="1">
        <v>0</v>
      </c>
      <c r="Q228" s="1">
        <v>0</v>
      </c>
      <c r="T228" s="1">
        <f t="shared" si="3"/>
        <v>2</v>
      </c>
    </row>
    <row r="229" spans="1:20">
      <c r="A229" s="1">
        <v>1040671</v>
      </c>
      <c r="B229" s="1" t="s">
        <v>279</v>
      </c>
      <c r="D229" s="1" t="s">
        <v>20</v>
      </c>
      <c r="F229" s="1" t="s">
        <v>27</v>
      </c>
      <c r="G229" s="1" t="s">
        <v>25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2</v>
      </c>
      <c r="P229" s="1">
        <v>0</v>
      </c>
      <c r="Q229" s="1">
        <v>0</v>
      </c>
      <c r="T229" s="1">
        <f t="shared" si="3"/>
        <v>2</v>
      </c>
    </row>
    <row r="230" spans="1:20">
      <c r="A230" s="1">
        <v>2415188</v>
      </c>
      <c r="B230" s="1" t="s">
        <v>280</v>
      </c>
      <c r="D230" s="1" t="s">
        <v>20</v>
      </c>
      <c r="H230" s="1">
        <v>0</v>
      </c>
      <c r="I230" s="1">
        <v>0</v>
      </c>
      <c r="J230" s="1">
        <v>0</v>
      </c>
      <c r="K230" s="1">
        <v>0</v>
      </c>
      <c r="L230" s="1">
        <v>2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T230" s="1">
        <f t="shared" si="3"/>
        <v>2</v>
      </c>
    </row>
    <row r="231" spans="1:20">
      <c r="A231" s="1">
        <v>2412399</v>
      </c>
      <c r="B231" s="1" t="s">
        <v>281</v>
      </c>
      <c r="D231" s="1" t="s">
        <v>20</v>
      </c>
      <c r="F231" s="1" t="s">
        <v>71</v>
      </c>
      <c r="G231" s="1" t="s">
        <v>25</v>
      </c>
      <c r="H231" s="1">
        <v>0</v>
      </c>
      <c r="I231" s="1">
        <v>2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T231" s="1">
        <f t="shared" si="3"/>
        <v>2</v>
      </c>
    </row>
    <row r="232" spans="1:20">
      <c r="A232" s="1">
        <v>9640873</v>
      </c>
      <c r="B232" s="1" t="s">
        <v>282</v>
      </c>
      <c r="D232" s="1" t="s">
        <v>20</v>
      </c>
      <c r="F232" s="1" t="s">
        <v>62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2</v>
      </c>
      <c r="P232" s="1">
        <v>0</v>
      </c>
      <c r="Q232" s="1">
        <v>0</v>
      </c>
      <c r="T232" s="1">
        <f t="shared" si="3"/>
        <v>2</v>
      </c>
    </row>
    <row r="233" spans="1:20">
      <c r="A233" s="1">
        <v>17429637</v>
      </c>
      <c r="B233" s="1" t="s">
        <v>283</v>
      </c>
      <c r="D233" s="1" t="s">
        <v>20</v>
      </c>
      <c r="F233" s="1" t="s">
        <v>22</v>
      </c>
      <c r="G233" s="1" t="s">
        <v>25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1</v>
      </c>
      <c r="N233" s="1">
        <v>1</v>
      </c>
      <c r="O233" s="1">
        <v>0</v>
      </c>
      <c r="P233" s="1">
        <v>0</v>
      </c>
      <c r="Q233" s="1">
        <v>0</v>
      </c>
      <c r="T233" s="1">
        <f t="shared" si="3"/>
        <v>2</v>
      </c>
    </row>
    <row r="234" spans="1:20">
      <c r="A234" s="1">
        <v>474609</v>
      </c>
      <c r="B234" s="1" t="s">
        <v>284</v>
      </c>
      <c r="D234" s="1" t="s">
        <v>20</v>
      </c>
      <c r="F234" s="1" t="s">
        <v>22</v>
      </c>
      <c r="G234" s="1" t="s">
        <v>158</v>
      </c>
      <c r="H234" s="1">
        <v>0</v>
      </c>
      <c r="I234" s="1">
        <v>1</v>
      </c>
      <c r="J234" s="1">
        <v>0</v>
      </c>
      <c r="K234" s="1">
        <v>0</v>
      </c>
      <c r="L234" s="1">
        <v>1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T234" s="1">
        <f t="shared" si="3"/>
        <v>2</v>
      </c>
    </row>
    <row r="235" spans="1:20">
      <c r="A235" s="1">
        <v>2743423</v>
      </c>
      <c r="B235" s="1" t="s">
        <v>285</v>
      </c>
      <c r="D235" s="1" t="s">
        <v>20</v>
      </c>
      <c r="F235" s="1" t="s">
        <v>27</v>
      </c>
      <c r="G235" s="1" t="s">
        <v>23</v>
      </c>
      <c r="H235" s="1">
        <v>0</v>
      </c>
      <c r="I235" s="1">
        <v>0</v>
      </c>
      <c r="J235" s="1">
        <v>1</v>
      </c>
      <c r="K235" s="1">
        <v>0</v>
      </c>
      <c r="L235" s="1">
        <v>1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T235" s="1">
        <f t="shared" si="3"/>
        <v>2</v>
      </c>
    </row>
    <row r="236" spans="1:20">
      <c r="A236" s="1">
        <v>15145176</v>
      </c>
      <c r="B236" s="1" t="s">
        <v>286</v>
      </c>
      <c r="D236" s="1" t="s">
        <v>20</v>
      </c>
      <c r="F236" s="1" t="s">
        <v>22</v>
      </c>
      <c r="G236" s="1" t="s">
        <v>25</v>
      </c>
      <c r="H236" s="1">
        <v>0</v>
      </c>
      <c r="I236" s="1">
        <v>2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T236" s="1">
        <f t="shared" si="3"/>
        <v>2</v>
      </c>
    </row>
    <row r="237" spans="1:20">
      <c r="A237" s="1">
        <v>6872170</v>
      </c>
      <c r="B237" s="1" t="s">
        <v>287</v>
      </c>
      <c r="D237" s="1" t="s">
        <v>20</v>
      </c>
      <c r="F237" s="1" t="s">
        <v>22</v>
      </c>
      <c r="G237" s="1" t="s">
        <v>23</v>
      </c>
      <c r="H237" s="1">
        <v>2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T237" s="1">
        <f t="shared" si="3"/>
        <v>2</v>
      </c>
    </row>
    <row r="238" spans="1:20">
      <c r="A238" s="1">
        <v>2404677</v>
      </c>
      <c r="B238" s="1" t="s">
        <v>288</v>
      </c>
      <c r="D238" s="1" t="s">
        <v>20</v>
      </c>
      <c r="F238" s="1" t="s">
        <v>27</v>
      </c>
      <c r="G238" s="1" t="s">
        <v>25</v>
      </c>
      <c r="H238" s="1">
        <v>0</v>
      </c>
      <c r="I238" s="1">
        <v>1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1</v>
      </c>
      <c r="P238" s="1">
        <v>0</v>
      </c>
      <c r="Q238" s="1">
        <v>0</v>
      </c>
      <c r="T238" s="1">
        <f t="shared" si="3"/>
        <v>2</v>
      </c>
    </row>
    <row r="239" spans="1:20">
      <c r="A239" s="1">
        <v>7195651</v>
      </c>
      <c r="B239" s="1" t="s">
        <v>289</v>
      </c>
      <c r="D239" s="1" t="s">
        <v>20</v>
      </c>
      <c r="F239" s="1" t="s">
        <v>88</v>
      </c>
      <c r="G239" s="1" t="s">
        <v>158</v>
      </c>
      <c r="H239" s="1">
        <v>0</v>
      </c>
      <c r="I239" s="1">
        <v>0</v>
      </c>
      <c r="J239" s="1">
        <v>0</v>
      </c>
      <c r="K239" s="1">
        <v>0</v>
      </c>
      <c r="L239" s="1">
        <v>1</v>
      </c>
      <c r="M239" s="1">
        <v>0</v>
      </c>
      <c r="N239" s="1">
        <v>0</v>
      </c>
      <c r="O239" s="1">
        <v>1</v>
      </c>
      <c r="P239" s="1">
        <v>0</v>
      </c>
      <c r="Q239" s="1">
        <v>0</v>
      </c>
      <c r="T239" s="1">
        <f t="shared" si="3"/>
        <v>2</v>
      </c>
    </row>
    <row r="240" spans="1:20">
      <c r="A240" s="1">
        <v>4321712</v>
      </c>
      <c r="B240" s="1" t="s">
        <v>290</v>
      </c>
      <c r="D240" s="1" t="s">
        <v>20</v>
      </c>
      <c r="F240" s="1" t="s">
        <v>88</v>
      </c>
      <c r="G240" s="1" t="s">
        <v>25</v>
      </c>
      <c r="H240" s="1">
        <v>1</v>
      </c>
      <c r="I240" s="1">
        <v>1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T240" s="1">
        <f t="shared" si="3"/>
        <v>2</v>
      </c>
    </row>
    <row r="241" spans="1:20">
      <c r="A241" s="1">
        <v>2763260</v>
      </c>
      <c r="B241" s="1" t="s">
        <v>291</v>
      </c>
      <c r="D241" s="1" t="s">
        <v>20</v>
      </c>
      <c r="F241" s="1" t="s">
        <v>29</v>
      </c>
      <c r="G241" s="1" t="s">
        <v>25</v>
      </c>
      <c r="H241" s="1">
        <v>2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T241" s="1">
        <f t="shared" si="3"/>
        <v>2</v>
      </c>
    </row>
    <row r="242" spans="1:20">
      <c r="A242" s="1">
        <v>6263055</v>
      </c>
      <c r="B242" s="1" t="s">
        <v>292</v>
      </c>
      <c r="D242" s="1" t="s">
        <v>20</v>
      </c>
      <c r="F242" s="1" t="s">
        <v>88</v>
      </c>
      <c r="G242" s="1" t="s">
        <v>23</v>
      </c>
      <c r="H242" s="1">
        <v>0</v>
      </c>
      <c r="I242" s="1">
        <v>2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T242" s="1">
        <f t="shared" si="3"/>
        <v>2</v>
      </c>
    </row>
    <row r="243" spans="1:20">
      <c r="A243" s="1">
        <v>6412532</v>
      </c>
      <c r="B243" s="1" t="s">
        <v>293</v>
      </c>
      <c r="D243" s="1" t="s">
        <v>20</v>
      </c>
      <c r="F243" s="1" t="s">
        <v>22</v>
      </c>
      <c r="G243" s="1" t="s">
        <v>23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2</v>
      </c>
      <c r="Q243" s="1">
        <v>0</v>
      </c>
      <c r="T243" s="1">
        <f t="shared" si="3"/>
        <v>2</v>
      </c>
    </row>
    <row r="244" spans="1:20">
      <c r="A244" s="1">
        <v>2743404</v>
      </c>
      <c r="B244" s="1" t="s">
        <v>294</v>
      </c>
      <c r="D244" s="1" t="s">
        <v>20</v>
      </c>
      <c r="G244" s="1" t="s">
        <v>25</v>
      </c>
      <c r="H244" s="1">
        <v>0</v>
      </c>
      <c r="I244" s="1">
        <v>0</v>
      </c>
      <c r="J244" s="1">
        <v>1</v>
      </c>
      <c r="K244" s="1">
        <v>0</v>
      </c>
      <c r="L244" s="1">
        <v>0</v>
      </c>
      <c r="M244" s="1">
        <v>1</v>
      </c>
      <c r="N244" s="1">
        <v>0</v>
      </c>
      <c r="O244" s="1">
        <v>0</v>
      </c>
      <c r="P244" s="1">
        <v>0</v>
      </c>
      <c r="Q244" s="1">
        <v>0</v>
      </c>
      <c r="T244" s="1">
        <f t="shared" si="3"/>
        <v>2</v>
      </c>
    </row>
    <row r="245" spans="1:20">
      <c r="A245" s="1">
        <v>15258</v>
      </c>
      <c r="B245" s="1" t="s">
        <v>295</v>
      </c>
      <c r="D245" s="1" t="s">
        <v>20</v>
      </c>
      <c r="H245" s="1">
        <v>0</v>
      </c>
      <c r="I245" s="1">
        <v>1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1</v>
      </c>
      <c r="Q245" s="1">
        <v>0</v>
      </c>
      <c r="T245" s="1">
        <f t="shared" si="3"/>
        <v>2</v>
      </c>
    </row>
    <row r="246" spans="1:20">
      <c r="A246" s="1">
        <v>6547669</v>
      </c>
      <c r="B246" s="1" t="s">
        <v>296</v>
      </c>
      <c r="D246" s="1" t="s">
        <v>20</v>
      </c>
      <c r="H246" s="1">
        <v>0</v>
      </c>
      <c r="I246" s="1">
        <v>2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T246" s="1">
        <f t="shared" si="3"/>
        <v>2</v>
      </c>
    </row>
    <row r="247" spans="1:20">
      <c r="A247" s="1">
        <v>7028408</v>
      </c>
      <c r="B247" s="1" t="s">
        <v>297</v>
      </c>
      <c r="D247" s="1" t="s">
        <v>20</v>
      </c>
      <c r="F247" s="1" t="s">
        <v>29</v>
      </c>
      <c r="G247" s="1" t="s">
        <v>23</v>
      </c>
      <c r="H247" s="1">
        <v>0</v>
      </c>
      <c r="I247" s="1">
        <v>1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1</v>
      </c>
      <c r="T247" s="1">
        <f t="shared" si="3"/>
        <v>2</v>
      </c>
    </row>
    <row r="248" spans="1:20">
      <c r="A248" s="1">
        <v>7185030</v>
      </c>
      <c r="B248" s="1" t="s">
        <v>298</v>
      </c>
      <c r="D248" s="1" t="s">
        <v>20</v>
      </c>
      <c r="F248" s="1" t="s">
        <v>29</v>
      </c>
      <c r="G248" s="1" t="s">
        <v>25</v>
      </c>
      <c r="H248" s="1">
        <v>0</v>
      </c>
      <c r="I248" s="1">
        <v>0</v>
      </c>
      <c r="J248" s="1">
        <v>2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T248" s="1">
        <f t="shared" si="3"/>
        <v>2</v>
      </c>
    </row>
    <row r="249" spans="1:20">
      <c r="A249" s="1">
        <v>7237657</v>
      </c>
      <c r="B249" s="1" t="s">
        <v>299</v>
      </c>
      <c r="D249" s="1" t="s">
        <v>20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1</v>
      </c>
      <c r="O249" s="1">
        <v>1</v>
      </c>
      <c r="P249" s="1">
        <v>0</v>
      </c>
      <c r="Q249" s="1">
        <v>0</v>
      </c>
      <c r="T249" s="1">
        <f t="shared" si="3"/>
        <v>2</v>
      </c>
    </row>
    <row r="250" spans="1:20">
      <c r="A250" s="1">
        <v>2832320</v>
      </c>
      <c r="B250" s="1" t="s">
        <v>300</v>
      </c>
      <c r="D250" s="1" t="s">
        <v>20</v>
      </c>
      <c r="F250" s="1" t="s">
        <v>29</v>
      </c>
      <c r="G250" s="1" t="s">
        <v>23</v>
      </c>
      <c r="H250" s="1">
        <v>0</v>
      </c>
      <c r="I250" s="1">
        <v>2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T250" s="1">
        <f t="shared" si="3"/>
        <v>2</v>
      </c>
    </row>
    <row r="251" spans="1:20">
      <c r="A251" s="1">
        <v>19027624</v>
      </c>
      <c r="B251" s="1" t="s">
        <v>301</v>
      </c>
      <c r="D251" s="1" t="s">
        <v>20</v>
      </c>
      <c r="E251" s="1" t="s">
        <v>232</v>
      </c>
      <c r="H251" s="1">
        <v>0</v>
      </c>
      <c r="I251" s="1">
        <v>1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T251" s="1">
        <f t="shared" si="3"/>
        <v>1</v>
      </c>
    </row>
    <row r="252" spans="1:20">
      <c r="A252" s="1">
        <v>4750778</v>
      </c>
      <c r="B252" s="1" t="s">
        <v>302</v>
      </c>
      <c r="D252" s="1" t="s">
        <v>20</v>
      </c>
      <c r="F252" s="1" t="s">
        <v>22</v>
      </c>
      <c r="G252" s="1" t="s">
        <v>25</v>
      </c>
      <c r="H252" s="1">
        <v>1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T252" s="1">
        <f t="shared" si="3"/>
        <v>1</v>
      </c>
    </row>
    <row r="253" spans="1:20">
      <c r="A253" s="1">
        <v>3957604</v>
      </c>
      <c r="B253" s="1" t="s">
        <v>303</v>
      </c>
      <c r="D253" s="1" t="s">
        <v>20</v>
      </c>
      <c r="F253" s="1" t="s">
        <v>64</v>
      </c>
      <c r="G253" s="1" t="s">
        <v>25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1</v>
      </c>
      <c r="N253" s="1">
        <v>0</v>
      </c>
      <c r="O253" s="1">
        <v>0</v>
      </c>
      <c r="P253" s="1">
        <v>0</v>
      </c>
      <c r="Q253" s="1">
        <v>0</v>
      </c>
      <c r="T253" s="1">
        <f t="shared" si="3"/>
        <v>1</v>
      </c>
    </row>
    <row r="254" spans="1:20">
      <c r="A254" s="1">
        <v>2331584</v>
      </c>
      <c r="B254" s="1" t="s">
        <v>304</v>
      </c>
      <c r="D254" s="1" t="s">
        <v>20</v>
      </c>
      <c r="F254" s="1" t="s">
        <v>22</v>
      </c>
      <c r="G254" s="1" t="s">
        <v>25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1</v>
      </c>
      <c r="Q254" s="1">
        <v>0</v>
      </c>
      <c r="T254" s="1">
        <f t="shared" si="3"/>
        <v>1</v>
      </c>
    </row>
    <row r="255" spans="1:20">
      <c r="A255" s="1">
        <v>5880372</v>
      </c>
      <c r="B255" s="1" t="s">
        <v>305</v>
      </c>
      <c r="D255" s="1" t="s">
        <v>20</v>
      </c>
      <c r="F255" s="1" t="s">
        <v>29</v>
      </c>
      <c r="G255" s="1" t="s">
        <v>25</v>
      </c>
      <c r="H255" s="1">
        <v>0</v>
      </c>
      <c r="I255" s="1">
        <v>0</v>
      </c>
      <c r="J255" s="1">
        <v>0</v>
      </c>
      <c r="K255" s="1">
        <v>0</v>
      </c>
      <c r="L255" s="1">
        <v>1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T255" s="1">
        <f t="shared" si="3"/>
        <v>1</v>
      </c>
    </row>
    <row r="256" spans="1:20">
      <c r="A256" s="1">
        <v>10272946</v>
      </c>
      <c r="B256" s="1" t="s">
        <v>306</v>
      </c>
      <c r="D256" s="1" t="s">
        <v>20</v>
      </c>
      <c r="F256" s="1" t="s">
        <v>225</v>
      </c>
      <c r="G256" s="1" t="s">
        <v>23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1</v>
      </c>
      <c r="O256" s="1">
        <v>0</v>
      </c>
      <c r="P256" s="1">
        <v>0</v>
      </c>
      <c r="Q256" s="1">
        <v>0</v>
      </c>
      <c r="T256" s="1">
        <f t="shared" si="3"/>
        <v>1</v>
      </c>
    </row>
    <row r="257" spans="1:20">
      <c r="A257" s="1">
        <v>4468632</v>
      </c>
      <c r="B257" s="1" t="s">
        <v>307</v>
      </c>
      <c r="D257" s="1" t="s">
        <v>20</v>
      </c>
      <c r="F257" s="1" t="s">
        <v>29</v>
      </c>
      <c r="G257" s="1" t="s">
        <v>23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1</v>
      </c>
      <c r="T257" s="1">
        <f t="shared" si="3"/>
        <v>1</v>
      </c>
    </row>
    <row r="258" spans="1:20">
      <c r="A258" s="1">
        <v>2975521</v>
      </c>
      <c r="B258" s="1" t="s">
        <v>308</v>
      </c>
      <c r="D258" s="1" t="s">
        <v>20</v>
      </c>
      <c r="F258" s="1" t="s">
        <v>64</v>
      </c>
      <c r="G258" s="1" t="s">
        <v>23</v>
      </c>
      <c r="H258" s="1">
        <v>0</v>
      </c>
      <c r="I258" s="1">
        <v>0</v>
      </c>
      <c r="J258" s="1">
        <v>1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T258" s="1">
        <f t="shared" si="3"/>
        <v>1</v>
      </c>
    </row>
    <row r="259" spans="1:20">
      <c r="A259" s="1">
        <v>20180938</v>
      </c>
      <c r="B259" s="1" t="s">
        <v>309</v>
      </c>
      <c r="D259" s="1" t="s">
        <v>20</v>
      </c>
      <c r="F259" s="1" t="s">
        <v>27</v>
      </c>
      <c r="G259" s="1" t="s">
        <v>25</v>
      </c>
      <c r="H259" s="1">
        <v>0</v>
      </c>
      <c r="I259" s="1">
        <v>1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T259" s="1">
        <f t="shared" ref="T259:T322" si="4">SUM(H259:Q259)</f>
        <v>1</v>
      </c>
    </row>
    <row r="260" spans="1:20">
      <c r="A260" s="1">
        <v>4538613</v>
      </c>
      <c r="B260" s="1" t="s">
        <v>310</v>
      </c>
      <c r="D260" s="1" t="s">
        <v>20</v>
      </c>
      <c r="F260" s="1" t="s">
        <v>69</v>
      </c>
      <c r="G260" s="1" t="s">
        <v>23</v>
      </c>
      <c r="H260" s="1">
        <v>0</v>
      </c>
      <c r="I260" s="1">
        <v>0</v>
      </c>
      <c r="J260" s="1">
        <v>0</v>
      </c>
      <c r="K260" s="1">
        <v>0</v>
      </c>
      <c r="L260" s="1">
        <v>1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T260" s="1">
        <f t="shared" si="4"/>
        <v>1</v>
      </c>
    </row>
    <row r="261" spans="1:20">
      <c r="A261" s="1">
        <v>3220616</v>
      </c>
      <c r="B261" s="1" t="s">
        <v>311</v>
      </c>
      <c r="C261" s="1" t="s">
        <v>312</v>
      </c>
      <c r="D261" s="1" t="s">
        <v>20</v>
      </c>
      <c r="F261" s="1" t="s">
        <v>313</v>
      </c>
      <c r="G261" s="1" t="s">
        <v>23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1</v>
      </c>
      <c r="P261" s="1">
        <v>0</v>
      </c>
      <c r="Q261" s="1">
        <v>0</v>
      </c>
      <c r="T261" s="1">
        <f t="shared" si="4"/>
        <v>1</v>
      </c>
    </row>
    <row r="262" spans="1:20">
      <c r="A262" s="1">
        <v>16490572</v>
      </c>
      <c r="B262" s="1" t="s">
        <v>314</v>
      </c>
      <c r="D262" s="1" t="s">
        <v>20</v>
      </c>
      <c r="F262" s="1" t="s">
        <v>64</v>
      </c>
      <c r="G262" s="1" t="s">
        <v>315</v>
      </c>
      <c r="H262" s="1">
        <v>1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T262" s="1">
        <f t="shared" si="4"/>
        <v>1</v>
      </c>
    </row>
    <row r="263" spans="1:20">
      <c r="A263" s="1">
        <v>5662837</v>
      </c>
      <c r="B263" s="1" t="s">
        <v>316</v>
      </c>
      <c r="D263" s="1" t="s">
        <v>20</v>
      </c>
      <c r="F263" s="1" t="s">
        <v>22</v>
      </c>
      <c r="G263" s="1" t="s">
        <v>23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1</v>
      </c>
      <c r="Q263" s="1">
        <v>0</v>
      </c>
      <c r="T263" s="1">
        <f t="shared" si="4"/>
        <v>1</v>
      </c>
    </row>
    <row r="264" spans="1:20">
      <c r="A264" s="1">
        <v>16330265</v>
      </c>
      <c r="B264" s="1" t="s">
        <v>317</v>
      </c>
      <c r="D264" s="1" t="s">
        <v>20</v>
      </c>
      <c r="F264" s="1" t="s">
        <v>22</v>
      </c>
      <c r="G264" s="1" t="s">
        <v>25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1</v>
      </c>
      <c r="T264" s="1">
        <f t="shared" si="4"/>
        <v>1</v>
      </c>
    </row>
    <row r="265" spans="1:20">
      <c r="A265" s="1">
        <v>6214126</v>
      </c>
      <c r="B265" s="1" t="s">
        <v>318</v>
      </c>
      <c r="D265" s="1" t="s">
        <v>20</v>
      </c>
      <c r="F265" s="1" t="s">
        <v>27</v>
      </c>
      <c r="G265" s="1" t="s">
        <v>23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1</v>
      </c>
      <c r="T265" s="1">
        <f t="shared" si="4"/>
        <v>1</v>
      </c>
    </row>
    <row r="266" spans="1:20">
      <c r="A266" s="1">
        <v>4021977</v>
      </c>
      <c r="B266" s="1" t="s">
        <v>319</v>
      </c>
      <c r="D266" s="1" t="s">
        <v>20</v>
      </c>
      <c r="F266" s="1" t="s">
        <v>36</v>
      </c>
      <c r="G266" s="1" t="s">
        <v>25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1</v>
      </c>
      <c r="O266" s="1">
        <v>0</v>
      </c>
      <c r="P266" s="1">
        <v>0</v>
      </c>
      <c r="Q266" s="1">
        <v>0</v>
      </c>
      <c r="T266" s="1">
        <f t="shared" si="4"/>
        <v>1</v>
      </c>
    </row>
    <row r="267" spans="1:20">
      <c r="A267" s="1">
        <v>16916273</v>
      </c>
      <c r="B267" s="1" t="s">
        <v>320</v>
      </c>
      <c r="D267" s="1" t="s">
        <v>20</v>
      </c>
      <c r="F267" s="1" t="s">
        <v>27</v>
      </c>
      <c r="G267" s="1" t="s">
        <v>25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1</v>
      </c>
      <c r="P267" s="1">
        <v>0</v>
      </c>
      <c r="Q267" s="1">
        <v>0</v>
      </c>
      <c r="T267" s="1">
        <f t="shared" si="4"/>
        <v>1</v>
      </c>
    </row>
    <row r="268" spans="1:20">
      <c r="A268" s="1">
        <v>16310630</v>
      </c>
      <c r="B268" s="1" t="s">
        <v>321</v>
      </c>
      <c r="D268" s="1" t="s">
        <v>20</v>
      </c>
      <c r="F268" s="1" t="s">
        <v>22</v>
      </c>
      <c r="G268" s="1" t="s">
        <v>25</v>
      </c>
      <c r="H268" s="1">
        <v>0</v>
      </c>
      <c r="I268" s="1">
        <v>0</v>
      </c>
      <c r="J268" s="1">
        <v>1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T268" s="1">
        <f t="shared" si="4"/>
        <v>1</v>
      </c>
    </row>
    <row r="269" spans="1:20">
      <c r="A269" s="1">
        <v>16310625</v>
      </c>
      <c r="B269" s="1" t="s">
        <v>322</v>
      </c>
      <c r="D269" s="1" t="s">
        <v>20</v>
      </c>
      <c r="F269" s="1" t="s">
        <v>22</v>
      </c>
      <c r="G269" s="1" t="s">
        <v>23</v>
      </c>
      <c r="H269" s="1">
        <v>0</v>
      </c>
      <c r="I269" s="1">
        <v>0</v>
      </c>
      <c r="J269" s="1">
        <v>0</v>
      </c>
      <c r="K269" s="1">
        <v>1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T269" s="1">
        <f t="shared" si="4"/>
        <v>1</v>
      </c>
    </row>
    <row r="270" spans="1:20">
      <c r="A270" s="1">
        <v>15560343</v>
      </c>
      <c r="B270" s="1" t="s">
        <v>323</v>
      </c>
      <c r="D270" s="1" t="s">
        <v>20</v>
      </c>
      <c r="F270" s="1" t="s">
        <v>27</v>
      </c>
      <c r="G270" s="1" t="s">
        <v>25</v>
      </c>
      <c r="H270" s="1">
        <v>1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T270" s="1">
        <f t="shared" si="4"/>
        <v>1</v>
      </c>
    </row>
    <row r="271" spans="1:20">
      <c r="A271" s="1">
        <v>20019900</v>
      </c>
      <c r="B271" s="1" t="s">
        <v>324</v>
      </c>
      <c r="D271" s="1" t="s">
        <v>20</v>
      </c>
      <c r="F271" s="1" t="s">
        <v>36</v>
      </c>
      <c r="G271" s="1" t="s">
        <v>25</v>
      </c>
      <c r="H271" s="1">
        <v>1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T271" s="1">
        <f t="shared" si="4"/>
        <v>1</v>
      </c>
    </row>
    <row r="272" spans="1:20">
      <c r="A272" s="1">
        <v>4202827</v>
      </c>
      <c r="B272" s="1" t="s">
        <v>325</v>
      </c>
      <c r="D272" s="1" t="s">
        <v>20</v>
      </c>
      <c r="F272" s="1" t="s">
        <v>36</v>
      </c>
      <c r="G272" s="1" t="s">
        <v>23</v>
      </c>
      <c r="H272" s="1">
        <v>0</v>
      </c>
      <c r="I272" s="1">
        <v>1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T272" s="1">
        <f t="shared" si="4"/>
        <v>1</v>
      </c>
    </row>
    <row r="273" spans="1:20">
      <c r="A273" s="1">
        <v>4156473</v>
      </c>
      <c r="B273" s="1" t="s">
        <v>326</v>
      </c>
      <c r="D273" s="1" t="s">
        <v>20</v>
      </c>
      <c r="F273" s="1" t="s">
        <v>36</v>
      </c>
      <c r="G273" s="1" t="s">
        <v>23</v>
      </c>
      <c r="H273" s="1">
        <v>1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T273" s="1">
        <f t="shared" si="4"/>
        <v>1</v>
      </c>
    </row>
    <row r="274" spans="1:20">
      <c r="A274" s="1">
        <v>4096366</v>
      </c>
      <c r="B274" s="1" t="s">
        <v>327</v>
      </c>
      <c r="D274" s="1" t="s">
        <v>20</v>
      </c>
      <c r="F274" s="1" t="s">
        <v>36</v>
      </c>
      <c r="G274" s="1" t="s">
        <v>25</v>
      </c>
      <c r="H274" s="1">
        <v>0</v>
      </c>
      <c r="I274" s="1">
        <v>1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T274" s="1">
        <f t="shared" si="4"/>
        <v>1</v>
      </c>
    </row>
    <row r="275" spans="1:20">
      <c r="A275" s="1">
        <v>4054001</v>
      </c>
      <c r="B275" s="1" t="s">
        <v>328</v>
      </c>
      <c r="D275" s="1" t="s">
        <v>20</v>
      </c>
      <c r="F275" s="1" t="s">
        <v>64</v>
      </c>
      <c r="G275" s="1" t="s">
        <v>23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1</v>
      </c>
      <c r="O275" s="1">
        <v>0</v>
      </c>
      <c r="P275" s="1">
        <v>0</v>
      </c>
      <c r="Q275" s="1">
        <v>0</v>
      </c>
      <c r="T275" s="1">
        <f t="shared" si="4"/>
        <v>1</v>
      </c>
    </row>
    <row r="276" spans="1:20">
      <c r="A276" s="1">
        <v>3241605</v>
      </c>
      <c r="B276" s="1" t="s">
        <v>329</v>
      </c>
      <c r="D276" s="1" t="s">
        <v>20</v>
      </c>
      <c r="F276" s="1" t="s">
        <v>22</v>
      </c>
      <c r="G276" s="1" t="s">
        <v>23</v>
      </c>
      <c r="H276" s="1">
        <v>0</v>
      </c>
      <c r="I276" s="1">
        <v>0</v>
      </c>
      <c r="J276" s="1">
        <v>0</v>
      </c>
      <c r="K276" s="1">
        <v>1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T276" s="1">
        <f t="shared" si="4"/>
        <v>1</v>
      </c>
    </row>
    <row r="277" spans="1:20">
      <c r="A277" s="1">
        <v>9791965</v>
      </c>
      <c r="B277" s="1" t="s">
        <v>330</v>
      </c>
      <c r="D277" s="1" t="s">
        <v>20</v>
      </c>
      <c r="F277" s="1" t="s">
        <v>36</v>
      </c>
      <c r="G277" s="1" t="s">
        <v>23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1</v>
      </c>
      <c r="O277" s="1">
        <v>0</v>
      </c>
      <c r="P277" s="1">
        <v>0</v>
      </c>
      <c r="Q277" s="1">
        <v>0</v>
      </c>
      <c r="T277" s="1">
        <f t="shared" si="4"/>
        <v>1</v>
      </c>
    </row>
    <row r="278" spans="1:20">
      <c r="A278" s="1">
        <v>7478138</v>
      </c>
      <c r="B278" s="1" t="s">
        <v>331</v>
      </c>
      <c r="D278" s="1" t="s">
        <v>20</v>
      </c>
      <c r="F278" s="1" t="s">
        <v>27</v>
      </c>
      <c r="G278" s="1" t="s">
        <v>25</v>
      </c>
      <c r="H278" s="1">
        <v>0</v>
      </c>
      <c r="I278" s="1">
        <v>0</v>
      </c>
      <c r="J278" s="1">
        <v>1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T278" s="1">
        <f t="shared" si="4"/>
        <v>1</v>
      </c>
    </row>
    <row r="279" spans="1:20">
      <c r="A279" s="1">
        <v>10054666</v>
      </c>
      <c r="B279" s="1" t="s">
        <v>332</v>
      </c>
      <c r="D279" s="1" t="s">
        <v>20</v>
      </c>
      <c r="F279" s="1" t="s">
        <v>29</v>
      </c>
      <c r="G279" s="1" t="s">
        <v>25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1</v>
      </c>
      <c r="Q279" s="1">
        <v>0</v>
      </c>
      <c r="T279" s="1">
        <f t="shared" si="4"/>
        <v>1</v>
      </c>
    </row>
    <row r="280" spans="1:20">
      <c r="A280" s="1">
        <v>4384461</v>
      </c>
      <c r="B280" s="1" t="s">
        <v>333</v>
      </c>
      <c r="D280" s="1" t="s">
        <v>20</v>
      </c>
      <c r="F280" s="1" t="s">
        <v>29</v>
      </c>
      <c r="G280" s="1" t="s">
        <v>23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1</v>
      </c>
      <c r="T280" s="1">
        <f t="shared" si="4"/>
        <v>1</v>
      </c>
    </row>
    <row r="281" spans="1:20">
      <c r="A281" s="1">
        <v>3049794</v>
      </c>
      <c r="B281" s="1" t="s">
        <v>334</v>
      </c>
      <c r="D281" s="1" t="s">
        <v>20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1</v>
      </c>
      <c r="P281" s="1">
        <v>0</v>
      </c>
      <c r="Q281" s="1">
        <v>0</v>
      </c>
      <c r="T281" s="1">
        <f t="shared" si="4"/>
        <v>1</v>
      </c>
    </row>
    <row r="282" spans="1:20">
      <c r="A282" s="1">
        <v>8045800</v>
      </c>
      <c r="B282" s="1" t="s">
        <v>335</v>
      </c>
      <c r="D282" s="1" t="s">
        <v>20</v>
      </c>
      <c r="F282" s="1" t="s">
        <v>22</v>
      </c>
      <c r="G282" s="1" t="s">
        <v>25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1</v>
      </c>
      <c r="Q282" s="1">
        <v>0</v>
      </c>
      <c r="T282" s="1">
        <f t="shared" si="4"/>
        <v>1</v>
      </c>
    </row>
    <row r="283" spans="1:20">
      <c r="A283" s="1">
        <v>10804041</v>
      </c>
      <c r="B283" s="1" t="s">
        <v>336</v>
      </c>
      <c r="D283" s="1" t="s">
        <v>20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1</v>
      </c>
      <c r="T283" s="1">
        <f t="shared" si="4"/>
        <v>1</v>
      </c>
    </row>
    <row r="284" spans="1:20">
      <c r="A284" s="1">
        <v>2413247</v>
      </c>
      <c r="B284" s="1" t="s">
        <v>337</v>
      </c>
      <c r="D284" s="1" t="s">
        <v>20</v>
      </c>
      <c r="F284" s="1" t="s">
        <v>71</v>
      </c>
      <c r="G284" s="1" t="s">
        <v>23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1</v>
      </c>
      <c r="Q284" s="1">
        <v>0</v>
      </c>
      <c r="T284" s="1">
        <f t="shared" si="4"/>
        <v>1</v>
      </c>
    </row>
    <row r="285" spans="1:20">
      <c r="A285" s="1">
        <v>1075119</v>
      </c>
      <c r="B285" s="1" t="s">
        <v>338</v>
      </c>
      <c r="D285" s="1" t="s">
        <v>20</v>
      </c>
      <c r="F285" s="1" t="s">
        <v>22</v>
      </c>
      <c r="G285" s="1" t="s">
        <v>23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1</v>
      </c>
      <c r="T285" s="1">
        <f t="shared" si="4"/>
        <v>1</v>
      </c>
    </row>
    <row r="286" spans="1:20">
      <c r="A286" s="1">
        <v>6446394</v>
      </c>
      <c r="B286" s="1" t="s">
        <v>339</v>
      </c>
      <c r="D286" s="1" t="s">
        <v>20</v>
      </c>
      <c r="F286" s="1" t="s">
        <v>88</v>
      </c>
      <c r="G286" s="1" t="s">
        <v>23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1</v>
      </c>
      <c r="O286" s="1">
        <v>0</v>
      </c>
      <c r="P286" s="1">
        <v>0</v>
      </c>
      <c r="Q286" s="1">
        <v>0</v>
      </c>
      <c r="T286" s="1">
        <f t="shared" si="4"/>
        <v>1</v>
      </c>
    </row>
    <row r="287" spans="1:20">
      <c r="A287" s="1">
        <v>5819328</v>
      </c>
      <c r="B287" s="1" t="s">
        <v>340</v>
      </c>
      <c r="D287" s="1" t="s">
        <v>20</v>
      </c>
      <c r="F287" s="1" t="s">
        <v>27</v>
      </c>
      <c r="G287" s="1" t="s">
        <v>23</v>
      </c>
      <c r="H287" s="1">
        <v>0</v>
      </c>
      <c r="I287" s="1">
        <v>1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T287" s="1">
        <f t="shared" si="4"/>
        <v>1</v>
      </c>
    </row>
    <row r="288" spans="1:20">
      <c r="A288" s="1">
        <v>6865190</v>
      </c>
      <c r="B288" s="1" t="s">
        <v>341</v>
      </c>
      <c r="D288" s="1" t="s">
        <v>20</v>
      </c>
      <c r="F288" s="1" t="s">
        <v>29</v>
      </c>
      <c r="G288" s="1" t="s">
        <v>25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1</v>
      </c>
      <c r="T288" s="1">
        <f t="shared" si="4"/>
        <v>1</v>
      </c>
    </row>
    <row r="289" spans="1:20">
      <c r="A289" s="1">
        <v>4380751</v>
      </c>
      <c r="B289" s="1" t="s">
        <v>342</v>
      </c>
      <c r="D289" s="1" t="s">
        <v>20</v>
      </c>
      <c r="F289" s="1" t="s">
        <v>29</v>
      </c>
      <c r="G289" s="1" t="s">
        <v>23</v>
      </c>
      <c r="H289" s="1">
        <v>1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T289" s="1">
        <f t="shared" si="4"/>
        <v>1</v>
      </c>
    </row>
    <row r="290" spans="1:20">
      <c r="A290" s="1">
        <v>16278312</v>
      </c>
      <c r="B290" s="1" t="s">
        <v>343</v>
      </c>
      <c r="C290" s="1" t="s">
        <v>312</v>
      </c>
      <c r="D290" s="1" t="s">
        <v>20</v>
      </c>
      <c r="F290" s="1" t="s">
        <v>27</v>
      </c>
      <c r="G290" s="1" t="s">
        <v>23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1</v>
      </c>
      <c r="Q290" s="1">
        <v>0</v>
      </c>
      <c r="T290" s="1">
        <f t="shared" si="4"/>
        <v>1</v>
      </c>
    </row>
    <row r="291" spans="1:20">
      <c r="A291" s="1">
        <v>14950365</v>
      </c>
      <c r="B291" s="1" t="s">
        <v>344</v>
      </c>
      <c r="D291" s="1" t="s">
        <v>20</v>
      </c>
      <c r="F291" s="1" t="s">
        <v>22</v>
      </c>
      <c r="G291" s="1" t="s">
        <v>25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1</v>
      </c>
      <c r="P291" s="1">
        <v>0</v>
      </c>
      <c r="Q291" s="1">
        <v>0</v>
      </c>
      <c r="T291" s="1">
        <f t="shared" si="4"/>
        <v>1</v>
      </c>
    </row>
    <row r="292" spans="1:20">
      <c r="A292" s="1">
        <v>8551220</v>
      </c>
      <c r="B292" s="1" t="s">
        <v>345</v>
      </c>
      <c r="D292" s="1" t="s">
        <v>20</v>
      </c>
      <c r="F292" s="1" t="s">
        <v>36</v>
      </c>
      <c r="G292" s="1" t="s">
        <v>23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1</v>
      </c>
      <c r="P292" s="1">
        <v>0</v>
      </c>
      <c r="Q292" s="1">
        <v>0</v>
      </c>
      <c r="T292" s="1">
        <f t="shared" si="4"/>
        <v>1</v>
      </c>
    </row>
    <row r="293" spans="1:20">
      <c r="A293" s="1">
        <v>2435352</v>
      </c>
      <c r="B293" s="1" t="s">
        <v>346</v>
      </c>
      <c r="D293" s="1" t="s">
        <v>20</v>
      </c>
      <c r="F293" s="1" t="s">
        <v>36</v>
      </c>
      <c r="G293" s="1" t="s">
        <v>25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1</v>
      </c>
      <c r="O293" s="1">
        <v>0</v>
      </c>
      <c r="P293" s="1">
        <v>0</v>
      </c>
      <c r="Q293" s="1">
        <v>0</v>
      </c>
      <c r="T293" s="1">
        <f t="shared" si="4"/>
        <v>1</v>
      </c>
    </row>
    <row r="294" spans="1:20">
      <c r="A294" s="1">
        <v>5369632</v>
      </c>
      <c r="B294" s="1" t="s">
        <v>347</v>
      </c>
      <c r="D294" s="1" t="s">
        <v>20</v>
      </c>
      <c r="F294" s="1" t="s">
        <v>29</v>
      </c>
      <c r="G294" s="1" t="s">
        <v>25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1</v>
      </c>
      <c r="P294" s="1">
        <v>0</v>
      </c>
      <c r="Q294" s="1">
        <v>0</v>
      </c>
      <c r="T294" s="1">
        <f t="shared" si="4"/>
        <v>1</v>
      </c>
    </row>
    <row r="295" spans="1:20">
      <c r="A295" s="1">
        <v>9740415</v>
      </c>
      <c r="B295" s="1" t="s">
        <v>348</v>
      </c>
      <c r="D295" s="1" t="s">
        <v>20</v>
      </c>
      <c r="F295" s="1" t="s">
        <v>71</v>
      </c>
      <c r="G295" s="1" t="s">
        <v>25</v>
      </c>
      <c r="H295" s="1">
        <v>1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T295" s="1">
        <f t="shared" si="4"/>
        <v>1</v>
      </c>
    </row>
    <row r="296" spans="1:20">
      <c r="A296" s="1">
        <v>6321869</v>
      </c>
      <c r="B296" s="1" t="s">
        <v>349</v>
      </c>
      <c r="D296" s="1" t="s">
        <v>20</v>
      </c>
      <c r="F296" s="1" t="s">
        <v>22</v>
      </c>
      <c r="G296" s="1" t="s">
        <v>23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1</v>
      </c>
      <c r="O296" s="1">
        <v>0</v>
      </c>
      <c r="P296" s="1">
        <v>0</v>
      </c>
      <c r="Q296" s="1">
        <v>0</v>
      </c>
      <c r="T296" s="1">
        <f t="shared" si="4"/>
        <v>1</v>
      </c>
    </row>
    <row r="297" spans="1:20">
      <c r="A297" s="1">
        <v>2661957</v>
      </c>
      <c r="B297" s="1" t="s">
        <v>350</v>
      </c>
      <c r="D297" s="1" t="s">
        <v>20</v>
      </c>
      <c r="F297" s="1" t="s">
        <v>29</v>
      </c>
      <c r="G297" s="1" t="s">
        <v>23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1</v>
      </c>
      <c r="Q297" s="1">
        <v>0</v>
      </c>
      <c r="T297" s="1">
        <f t="shared" si="4"/>
        <v>1</v>
      </c>
    </row>
    <row r="298" spans="1:20">
      <c r="A298" s="1">
        <v>7766016</v>
      </c>
      <c r="B298" s="1" t="s">
        <v>351</v>
      </c>
      <c r="D298" s="1" t="s">
        <v>20</v>
      </c>
      <c r="F298" s="1" t="s">
        <v>71</v>
      </c>
      <c r="G298" s="1" t="s">
        <v>25</v>
      </c>
      <c r="H298" s="1">
        <v>0</v>
      </c>
      <c r="I298" s="1">
        <v>1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T298" s="1">
        <f t="shared" si="4"/>
        <v>1</v>
      </c>
    </row>
    <row r="299" spans="1:20">
      <c r="A299" s="1">
        <v>1699916</v>
      </c>
      <c r="B299" s="1" t="s">
        <v>352</v>
      </c>
      <c r="D299" s="1" t="s">
        <v>20</v>
      </c>
      <c r="F299" s="1" t="s">
        <v>36</v>
      </c>
      <c r="G299" s="1" t="s">
        <v>158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1</v>
      </c>
      <c r="P299" s="1">
        <v>0</v>
      </c>
      <c r="Q299" s="1">
        <v>0</v>
      </c>
      <c r="T299" s="1">
        <f t="shared" si="4"/>
        <v>1</v>
      </c>
    </row>
    <row r="300" spans="1:20">
      <c r="A300" s="1">
        <v>17429419</v>
      </c>
      <c r="B300" s="1" t="s">
        <v>353</v>
      </c>
      <c r="D300" s="1" t="s">
        <v>20</v>
      </c>
      <c r="F300" s="1" t="s">
        <v>27</v>
      </c>
      <c r="G300" s="1" t="s">
        <v>158</v>
      </c>
      <c r="H300" s="1">
        <v>0</v>
      </c>
      <c r="I300" s="1">
        <v>0</v>
      </c>
      <c r="J300" s="1">
        <v>0</v>
      </c>
      <c r="K300" s="1">
        <v>0</v>
      </c>
      <c r="L300" s="1">
        <v>1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T300" s="1">
        <f t="shared" si="4"/>
        <v>1</v>
      </c>
    </row>
    <row r="301" spans="1:20">
      <c r="A301" s="1">
        <v>5271796</v>
      </c>
      <c r="B301" s="1" t="s">
        <v>354</v>
      </c>
      <c r="D301" s="1" t="s">
        <v>20</v>
      </c>
      <c r="F301" s="1" t="s">
        <v>27</v>
      </c>
      <c r="G301" s="1" t="s">
        <v>23</v>
      </c>
      <c r="H301" s="1">
        <v>1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T301" s="1">
        <f t="shared" si="4"/>
        <v>1</v>
      </c>
    </row>
    <row r="302" spans="1:20">
      <c r="A302" s="1">
        <v>7699877</v>
      </c>
      <c r="B302" s="1" t="s">
        <v>355</v>
      </c>
      <c r="D302" s="1" t="s">
        <v>20</v>
      </c>
      <c r="F302" s="1" t="s">
        <v>64</v>
      </c>
      <c r="G302" s="1" t="s">
        <v>25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1</v>
      </c>
      <c r="O302" s="1">
        <v>0</v>
      </c>
      <c r="P302" s="1">
        <v>0</v>
      </c>
      <c r="Q302" s="1">
        <v>0</v>
      </c>
      <c r="T302" s="1">
        <f t="shared" si="4"/>
        <v>1</v>
      </c>
    </row>
    <row r="303" spans="1:20">
      <c r="A303" s="1">
        <v>11024782</v>
      </c>
      <c r="B303" s="1" t="s">
        <v>356</v>
      </c>
      <c r="D303" s="1" t="s">
        <v>20</v>
      </c>
      <c r="F303" s="1" t="s">
        <v>22</v>
      </c>
      <c r="G303" s="1" t="s">
        <v>25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1</v>
      </c>
      <c r="Q303" s="1">
        <v>0</v>
      </c>
      <c r="T303" s="1">
        <f t="shared" si="4"/>
        <v>1</v>
      </c>
    </row>
    <row r="304" spans="1:20">
      <c r="A304" s="1">
        <v>20253950</v>
      </c>
      <c r="B304" s="1" t="s">
        <v>357</v>
      </c>
      <c r="D304" s="1" t="s">
        <v>20</v>
      </c>
      <c r="F304" s="1" t="s">
        <v>29</v>
      </c>
      <c r="G304" s="1" t="s">
        <v>23</v>
      </c>
      <c r="H304" s="1">
        <v>0</v>
      </c>
      <c r="I304" s="1">
        <v>0</v>
      </c>
      <c r="J304" s="1">
        <v>0</v>
      </c>
      <c r="K304" s="1">
        <v>0</v>
      </c>
      <c r="L304" s="1">
        <v>1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T304" s="1">
        <f t="shared" si="4"/>
        <v>1</v>
      </c>
    </row>
    <row r="305" spans="1:20">
      <c r="A305" s="1">
        <v>5177091</v>
      </c>
      <c r="B305" s="1" t="s">
        <v>358</v>
      </c>
      <c r="D305" s="1" t="s">
        <v>20</v>
      </c>
      <c r="F305" s="1" t="s">
        <v>22</v>
      </c>
      <c r="G305" s="1" t="s">
        <v>23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1</v>
      </c>
      <c r="P305" s="1">
        <v>0</v>
      </c>
      <c r="Q305" s="1">
        <v>0</v>
      </c>
      <c r="T305" s="1">
        <f t="shared" si="4"/>
        <v>1</v>
      </c>
    </row>
    <row r="306" spans="1:20">
      <c r="A306" s="1">
        <v>10937355</v>
      </c>
      <c r="B306" s="1" t="s">
        <v>359</v>
      </c>
      <c r="D306" s="1" t="s">
        <v>20</v>
      </c>
      <c r="F306" s="1" t="s">
        <v>88</v>
      </c>
      <c r="G306" s="1" t="s">
        <v>25</v>
      </c>
      <c r="H306" s="1">
        <v>0</v>
      </c>
      <c r="I306" s="1">
        <v>1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T306" s="1">
        <f t="shared" si="4"/>
        <v>1</v>
      </c>
    </row>
    <row r="307" spans="1:20">
      <c r="A307" s="1">
        <v>2664230</v>
      </c>
      <c r="B307" s="1" t="s">
        <v>360</v>
      </c>
      <c r="D307" s="1" t="s">
        <v>20</v>
      </c>
      <c r="F307" s="1" t="s">
        <v>29</v>
      </c>
      <c r="G307" s="1" t="s">
        <v>25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1</v>
      </c>
      <c r="P307" s="1">
        <v>0</v>
      </c>
      <c r="Q307" s="1">
        <v>0</v>
      </c>
      <c r="T307" s="1">
        <f t="shared" si="4"/>
        <v>1</v>
      </c>
    </row>
    <row r="308" spans="1:20">
      <c r="A308" s="1">
        <v>3180525</v>
      </c>
      <c r="B308" s="1" t="s">
        <v>361</v>
      </c>
      <c r="D308" s="1" t="s">
        <v>20</v>
      </c>
      <c r="F308" s="1" t="s">
        <v>69</v>
      </c>
      <c r="G308" s="1" t="s">
        <v>362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1</v>
      </c>
      <c r="P308" s="1">
        <v>0</v>
      </c>
      <c r="Q308" s="1">
        <v>0</v>
      </c>
      <c r="T308" s="1">
        <f t="shared" si="4"/>
        <v>1</v>
      </c>
    </row>
    <row r="309" spans="1:20">
      <c r="A309" s="1">
        <v>7533574</v>
      </c>
      <c r="B309" s="1" t="s">
        <v>363</v>
      </c>
      <c r="D309" s="1" t="s">
        <v>20</v>
      </c>
      <c r="F309" s="1" t="s">
        <v>22</v>
      </c>
      <c r="G309" s="1" t="s">
        <v>25</v>
      </c>
      <c r="H309" s="1">
        <v>0</v>
      </c>
      <c r="I309" s="1">
        <v>1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T309" s="1">
        <f t="shared" si="4"/>
        <v>1</v>
      </c>
    </row>
    <row r="310" spans="1:20">
      <c r="A310" s="1">
        <v>4215757</v>
      </c>
      <c r="B310" s="1" t="s">
        <v>364</v>
      </c>
      <c r="D310" s="1" t="s">
        <v>20</v>
      </c>
      <c r="F310" s="1" t="s">
        <v>88</v>
      </c>
      <c r="G310" s="1" t="s">
        <v>23</v>
      </c>
      <c r="H310" s="1">
        <v>1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T310" s="1">
        <f t="shared" si="4"/>
        <v>1</v>
      </c>
    </row>
    <row r="311" spans="1:20">
      <c r="A311" s="1">
        <v>14522404</v>
      </c>
      <c r="B311" s="1" t="s">
        <v>365</v>
      </c>
      <c r="D311" s="1" t="s">
        <v>20</v>
      </c>
      <c r="F311" s="1" t="s">
        <v>22</v>
      </c>
      <c r="G311" s="1" t="s">
        <v>23</v>
      </c>
      <c r="H311" s="1">
        <v>0</v>
      </c>
      <c r="I311" s="1">
        <v>1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T311" s="1">
        <f t="shared" si="4"/>
        <v>1</v>
      </c>
    </row>
    <row r="312" spans="1:20">
      <c r="A312" s="1">
        <v>7169767</v>
      </c>
      <c r="B312" s="1" t="s">
        <v>366</v>
      </c>
      <c r="D312" s="1" t="s">
        <v>20</v>
      </c>
      <c r="F312" s="1" t="s">
        <v>27</v>
      </c>
      <c r="G312" s="1" t="s">
        <v>23</v>
      </c>
      <c r="H312" s="1">
        <v>0</v>
      </c>
      <c r="I312" s="1">
        <v>1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T312" s="1">
        <f t="shared" si="4"/>
        <v>1</v>
      </c>
    </row>
    <row r="313" spans="1:20">
      <c r="A313" s="1">
        <v>9354613</v>
      </c>
      <c r="B313" s="1" t="s">
        <v>367</v>
      </c>
      <c r="D313" s="1" t="s">
        <v>20</v>
      </c>
      <c r="F313" s="1" t="s">
        <v>27</v>
      </c>
      <c r="G313" s="1" t="s">
        <v>25</v>
      </c>
      <c r="H313" s="1">
        <v>0</v>
      </c>
      <c r="I313" s="1">
        <v>0</v>
      </c>
      <c r="J313" s="1">
        <v>0</v>
      </c>
      <c r="K313" s="1">
        <v>0</v>
      </c>
      <c r="L313" s="1">
        <v>1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T313" s="1">
        <f t="shared" si="4"/>
        <v>1</v>
      </c>
    </row>
    <row r="314" spans="1:20">
      <c r="A314" s="1">
        <v>16042066</v>
      </c>
      <c r="B314" s="1" t="s">
        <v>368</v>
      </c>
      <c r="D314" s="1" t="s">
        <v>20</v>
      </c>
      <c r="H314" s="1">
        <v>0</v>
      </c>
      <c r="I314" s="1">
        <v>0</v>
      </c>
      <c r="J314" s="1">
        <v>0</v>
      </c>
      <c r="K314" s="1">
        <v>1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T314" s="1">
        <f t="shared" si="4"/>
        <v>1</v>
      </c>
    </row>
    <row r="315" spans="1:20">
      <c r="A315" s="1">
        <v>4302562</v>
      </c>
      <c r="B315" s="1" t="s">
        <v>369</v>
      </c>
      <c r="D315" s="1" t="s">
        <v>20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1</v>
      </c>
      <c r="T315" s="1">
        <f t="shared" si="4"/>
        <v>1</v>
      </c>
    </row>
    <row r="316" spans="1:20">
      <c r="A316" s="1">
        <v>4039711</v>
      </c>
      <c r="B316" s="1" t="s">
        <v>370</v>
      </c>
      <c r="D316" s="1" t="s">
        <v>20</v>
      </c>
      <c r="H316" s="1">
        <v>1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T316" s="1">
        <f t="shared" si="4"/>
        <v>1</v>
      </c>
    </row>
    <row r="317" spans="1:20">
      <c r="A317" s="1">
        <v>2784471</v>
      </c>
      <c r="B317" s="1" t="s">
        <v>371</v>
      </c>
      <c r="D317" s="1" t="s">
        <v>20</v>
      </c>
      <c r="F317" s="1" t="s">
        <v>22</v>
      </c>
      <c r="G317" s="1" t="s">
        <v>23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1</v>
      </c>
      <c r="Q317" s="1">
        <v>0</v>
      </c>
      <c r="T317" s="1">
        <f t="shared" si="4"/>
        <v>1</v>
      </c>
    </row>
    <row r="318" spans="1:20">
      <c r="A318" s="1">
        <v>11049094</v>
      </c>
      <c r="B318" s="1" t="s">
        <v>372</v>
      </c>
      <c r="D318" s="1" t="s">
        <v>20</v>
      </c>
      <c r="G318" s="1" t="s">
        <v>23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1</v>
      </c>
      <c r="T318" s="1">
        <f t="shared" si="4"/>
        <v>1</v>
      </c>
    </row>
    <row r="319" spans="1:20">
      <c r="A319" s="1">
        <v>7209768</v>
      </c>
      <c r="B319" s="1" t="s">
        <v>373</v>
      </c>
      <c r="D319" s="1" t="s">
        <v>20</v>
      </c>
      <c r="G319" s="1" t="s">
        <v>25</v>
      </c>
      <c r="H319" s="1">
        <v>0</v>
      </c>
      <c r="I319" s="1">
        <v>0</v>
      </c>
      <c r="J319" s="1">
        <v>0</v>
      </c>
      <c r="K319" s="1">
        <v>1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T319" s="1">
        <f t="shared" si="4"/>
        <v>1</v>
      </c>
    </row>
    <row r="320" spans="1:20">
      <c r="A320" s="1">
        <v>10763004</v>
      </c>
      <c r="B320" s="1" t="s">
        <v>374</v>
      </c>
      <c r="D320" s="1" t="s">
        <v>20</v>
      </c>
      <c r="F320" s="1" t="s">
        <v>27</v>
      </c>
      <c r="G320" s="1" t="s">
        <v>25</v>
      </c>
      <c r="H320" s="1">
        <v>1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T320" s="1">
        <f t="shared" si="4"/>
        <v>1</v>
      </c>
    </row>
    <row r="321" spans="1:24">
      <c r="A321" s="1">
        <v>2647140</v>
      </c>
      <c r="B321" s="1" t="s">
        <v>375</v>
      </c>
      <c r="D321" s="1" t="s">
        <v>20</v>
      </c>
      <c r="H321" s="1">
        <v>0</v>
      </c>
      <c r="I321" s="1">
        <v>0</v>
      </c>
      <c r="J321" s="1">
        <v>0</v>
      </c>
      <c r="K321" s="1">
        <v>0</v>
      </c>
      <c r="L321" s="1">
        <v>1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T321" s="1">
        <f t="shared" si="4"/>
        <v>1</v>
      </c>
    </row>
    <row r="322" spans="1:24">
      <c r="A322" s="1">
        <v>4228864</v>
      </c>
      <c r="B322" s="1" t="s">
        <v>376</v>
      </c>
      <c r="D322" s="1" t="s">
        <v>20</v>
      </c>
      <c r="F322" s="1" t="s">
        <v>29</v>
      </c>
      <c r="G322" s="1" t="s">
        <v>25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1</v>
      </c>
      <c r="O322" s="1">
        <v>0</v>
      </c>
      <c r="P322" s="1">
        <v>0</v>
      </c>
      <c r="Q322" s="1">
        <v>0</v>
      </c>
      <c r="T322" s="1">
        <f t="shared" si="4"/>
        <v>1</v>
      </c>
    </row>
    <row r="323" spans="1:24">
      <c r="A323" s="1">
        <v>5304793</v>
      </c>
      <c r="B323" s="1" t="s">
        <v>377</v>
      </c>
      <c r="D323" s="1" t="s">
        <v>20</v>
      </c>
      <c r="F323" s="1" t="s">
        <v>88</v>
      </c>
      <c r="G323" s="1" t="s">
        <v>25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1</v>
      </c>
      <c r="Q323" s="1">
        <v>0</v>
      </c>
      <c r="T323" s="1">
        <f t="shared" ref="T323:T333" si="5">SUM(H323:Q323)</f>
        <v>1</v>
      </c>
    </row>
    <row r="324" spans="1:24">
      <c r="A324" s="1">
        <v>16531827</v>
      </c>
      <c r="B324" s="1" t="s">
        <v>378</v>
      </c>
      <c r="D324" s="1" t="s">
        <v>20</v>
      </c>
      <c r="F324" s="1" t="s">
        <v>88</v>
      </c>
      <c r="H324" s="1">
        <v>1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T324" s="1">
        <f t="shared" si="5"/>
        <v>1</v>
      </c>
    </row>
    <row r="325" spans="1:24">
      <c r="A325" s="1">
        <v>4163234</v>
      </c>
      <c r="B325" s="1" t="s">
        <v>379</v>
      </c>
      <c r="D325" s="1" t="s">
        <v>20</v>
      </c>
      <c r="F325" s="1" t="s">
        <v>71</v>
      </c>
      <c r="G325" s="1" t="s">
        <v>25</v>
      </c>
      <c r="H325" s="1">
        <v>0</v>
      </c>
      <c r="I325" s="1">
        <v>0</v>
      </c>
      <c r="J325" s="1">
        <v>1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T325" s="1">
        <f t="shared" si="5"/>
        <v>1</v>
      </c>
    </row>
    <row r="326" spans="1:24">
      <c r="A326" s="1">
        <v>6821326</v>
      </c>
      <c r="B326" s="1" t="s">
        <v>380</v>
      </c>
      <c r="D326" s="1" t="s">
        <v>20</v>
      </c>
      <c r="F326" s="1" t="s">
        <v>29</v>
      </c>
      <c r="G326" s="1" t="s">
        <v>23</v>
      </c>
      <c r="H326" s="1">
        <v>0</v>
      </c>
      <c r="I326" s="1">
        <v>1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T326" s="1">
        <f t="shared" si="5"/>
        <v>1</v>
      </c>
    </row>
    <row r="327" spans="1:24">
      <c r="A327" s="1">
        <v>2123422</v>
      </c>
      <c r="B327" s="1" t="s">
        <v>381</v>
      </c>
      <c r="D327" s="1" t="s">
        <v>20</v>
      </c>
      <c r="F327" s="1" t="s">
        <v>71</v>
      </c>
      <c r="G327" s="1" t="s">
        <v>23</v>
      </c>
      <c r="H327" s="1">
        <v>1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T327" s="1">
        <f t="shared" si="5"/>
        <v>1</v>
      </c>
    </row>
    <row r="328" spans="1:24">
      <c r="A328" s="1">
        <v>6121546</v>
      </c>
      <c r="B328" s="1" t="s">
        <v>382</v>
      </c>
      <c r="D328" s="1" t="s">
        <v>20</v>
      </c>
      <c r="H328" s="1">
        <v>0</v>
      </c>
      <c r="I328" s="1">
        <v>1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T328" s="1">
        <f t="shared" si="5"/>
        <v>1</v>
      </c>
    </row>
    <row r="329" spans="1:24">
      <c r="A329" s="1">
        <v>2975298</v>
      </c>
      <c r="B329" s="1" t="s">
        <v>383</v>
      </c>
      <c r="D329" s="1" t="s">
        <v>54</v>
      </c>
      <c r="F329" s="1" t="s">
        <v>22</v>
      </c>
      <c r="G329" s="1" t="s">
        <v>25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1</v>
      </c>
      <c r="T329" s="1">
        <f t="shared" si="5"/>
        <v>1</v>
      </c>
    </row>
    <row r="330" spans="1:24" ht="17" thickBot="1">
      <c r="A330" s="1">
        <v>6439425</v>
      </c>
      <c r="B330" s="1" t="s">
        <v>384</v>
      </c>
      <c r="D330" s="1" t="s">
        <v>54</v>
      </c>
      <c r="H330" s="1">
        <v>0</v>
      </c>
      <c r="I330" s="1">
        <v>1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T330" s="1">
        <f t="shared" si="5"/>
        <v>1</v>
      </c>
      <c r="V330" s="13"/>
    </row>
    <row r="331" spans="1:24">
      <c r="A331" s="1">
        <v>2986525</v>
      </c>
      <c r="B331" s="1" t="s">
        <v>385</v>
      </c>
      <c r="D331" s="1" t="s">
        <v>54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1</v>
      </c>
      <c r="P331" s="1">
        <v>0</v>
      </c>
      <c r="Q331" s="1">
        <v>0</v>
      </c>
      <c r="T331" s="1">
        <f t="shared" si="5"/>
        <v>1</v>
      </c>
      <c r="U331" s="2"/>
      <c r="V331" s="3" t="s">
        <v>391</v>
      </c>
      <c r="W331" s="1" t="s">
        <v>389</v>
      </c>
      <c r="X331" s="14" t="s">
        <v>386</v>
      </c>
    </row>
    <row r="332" spans="1:24">
      <c r="A332" s="1">
        <v>1452290</v>
      </c>
      <c r="B332" s="1" t="s">
        <v>387</v>
      </c>
      <c r="D332" s="1" t="s">
        <v>54</v>
      </c>
      <c r="F332" s="1" t="s">
        <v>69</v>
      </c>
      <c r="G332" s="1" t="s">
        <v>25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1</v>
      </c>
      <c r="P332" s="1">
        <v>0</v>
      </c>
      <c r="Q332" s="1">
        <v>0</v>
      </c>
      <c r="T332" s="1">
        <f t="shared" si="5"/>
        <v>1</v>
      </c>
      <c r="U332" s="4" t="s">
        <v>51</v>
      </c>
      <c r="V332" s="5">
        <f>COUNT(T148:T333)</f>
        <v>186</v>
      </c>
      <c r="W332" s="10">
        <f>V332/331</f>
        <v>0.5619335347432024</v>
      </c>
      <c r="X332" s="15">
        <f>COUNT(T225:T333)</f>
        <v>109</v>
      </c>
    </row>
    <row r="333" spans="1:24" ht="17" thickBot="1">
      <c r="A333" s="1">
        <v>1657277</v>
      </c>
      <c r="B333" s="1" t="s">
        <v>388</v>
      </c>
      <c r="D333" s="1" t="s">
        <v>54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1</v>
      </c>
      <c r="P333" s="1">
        <v>0</v>
      </c>
      <c r="Q333" s="1">
        <v>0</v>
      </c>
      <c r="T333" s="1">
        <f t="shared" si="5"/>
        <v>1</v>
      </c>
      <c r="U333" s="8" t="s">
        <v>52</v>
      </c>
      <c r="V333" s="9">
        <f>SUM(T148:T333)</f>
        <v>661</v>
      </c>
      <c r="W333" s="10">
        <f>V333/1945</f>
        <v>0.33984575835475578</v>
      </c>
      <c r="X333" s="16">
        <f>SUM((T225:T333))</f>
        <v>135</v>
      </c>
    </row>
    <row r="334" spans="1:24" ht="17" thickBot="1"/>
    <row r="335" spans="1:24">
      <c r="U335" s="2"/>
      <c r="V335" s="3" t="s">
        <v>390</v>
      </c>
    </row>
    <row r="336" spans="1:24">
      <c r="U336" s="4" t="s">
        <v>51</v>
      </c>
      <c r="V336" s="5">
        <v>331</v>
      </c>
    </row>
    <row r="337" spans="21:22" ht="17" thickBot="1">
      <c r="U337" s="8" t="s">
        <v>52</v>
      </c>
      <c r="V337" s="9">
        <f>SUM(T3:T333)</f>
        <v>1945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2022-04-13T13:59:59Z</dcterms:created>
  <dcterms:modified xsi:type="dcterms:W3CDTF">2022-06-06T18:56:21Z</dcterms:modified>
</cp:coreProperties>
</file>