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hnorrer/Documents/papers_lab/Nanobody_Larva_paper/Loreau_eLife_revision/"/>
    </mc:Choice>
  </mc:AlternateContent>
  <xr:revisionPtr revIDLastSave="0" documentId="13_ncr:1_{8AE4AF7A-64E6-A646-BA48-10788878FFA7}" xr6:coauthVersionLast="47" xr6:coauthVersionMax="47" xr10:uidLastSave="{00000000-0000-0000-0000-000000000000}"/>
  <bookViews>
    <workbookView xWindow="12780" yWindow="1660" windowWidth="28460" windowHeight="17800" activeTab="2" xr2:uid="{77AEEC69-1EC4-BF4A-B05C-C71DA6194FE8}"/>
  </bookViews>
  <sheets>
    <sheet name="Fig. 10A,B Nano2 deGrad" sheetId="3" r:id="rId1"/>
    <sheet name="Fig. 10C Nano-deGrad lethality" sheetId="2" r:id="rId2"/>
    <sheet name="Fig. 10D,E Nano42 deGra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2" l="1"/>
  <c r="C11" i="2"/>
  <c r="H8" i="2"/>
  <c r="D8" i="2"/>
  <c r="H7" i="2"/>
  <c r="D7" i="2"/>
  <c r="H6" i="2"/>
  <c r="D6" i="2"/>
  <c r="H5" i="2"/>
  <c r="D5" i="2"/>
  <c r="D11" i="2" l="1"/>
  <c r="D12" i="2" s="1"/>
  <c r="H11" i="2"/>
  <c r="H12" i="2" s="1"/>
  <c r="C12" i="2"/>
  <c r="G12" i="2" l="1"/>
</calcChain>
</file>

<file path=xl/sharedStrings.xml><?xml version="1.0" encoding="utf-8"?>
<sst xmlns="http://schemas.openxmlformats.org/spreadsheetml/2006/main" count="48" uniqueCount="23">
  <si>
    <t>D1</t>
  </si>
  <si>
    <t>D2</t>
  </si>
  <si>
    <t>D3</t>
  </si>
  <si>
    <t>D4</t>
  </si>
  <si>
    <t>total</t>
  </si>
  <si>
    <t>%</t>
  </si>
  <si>
    <t>file</t>
  </si>
  <si>
    <t xml:space="preserve">relative intensity Nano2 </t>
  </si>
  <si>
    <t>relative intensity Nano39</t>
  </si>
  <si>
    <t>relative intensity Nano42</t>
  </si>
  <si>
    <t>relative intensity Kettin</t>
  </si>
  <si>
    <t>1b</t>
  </si>
  <si>
    <t>day</t>
  </si>
  <si>
    <t>cross</t>
  </si>
  <si>
    <t>Mef2-GAL4 / UAS_Nano2_Degrad</t>
  </si>
  <si>
    <t>Mef2-GAL4 / TM3, Sb</t>
  </si>
  <si>
    <t>Mef2-GAL4 x UAS_Nano2_Degrad/TM3, Sb</t>
  </si>
  <si>
    <t>Mef2-GAL4 x UAS_Nano42_Degrad/TM3, Sb</t>
  </si>
  <si>
    <t>Mef2-GAL4 / UAS_Nano42_Degrad</t>
  </si>
  <si>
    <t>Genotype: Mef2-GAL4;</t>
  </si>
  <si>
    <t>larvae #</t>
  </si>
  <si>
    <t>Genotype: Mef2-GAL4; UAS Sls-Nano2-deGrad</t>
  </si>
  <si>
    <t>Genotype: Mef2GAL4; UAS Sls-Nano42-deGrad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</si>
</sst>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C912A-E885-3140-9566-49EE05277E2A}">
  <dimension ref="B3:N20"/>
  <sheetViews>
    <sheetView zoomScale="120" zoomScaleNormal="120" workbookViewId="0">
      <selection activeCell="B3" sqref="B3:F3"/>
    </sheetView>
  </sheetViews>
  <sheetFormatPr baseColWidth="10" defaultRowHeight="16" x14ac:dyDescent="0.2"/>
  <cols>
    <col min="2" max="2" width="9.1640625" customWidth="1"/>
    <col min="3" max="3" width="8.5" customWidth="1"/>
    <col min="4" max="4" width="20.6640625" customWidth="1"/>
    <col min="5" max="5" width="20.33203125" customWidth="1"/>
    <col min="6" max="6" width="21.83203125" customWidth="1"/>
    <col min="9" max="9" width="9.33203125" customWidth="1"/>
    <col min="10" max="10" width="21.33203125" customWidth="1"/>
    <col min="11" max="11" width="21" customWidth="1"/>
    <col min="12" max="12" width="21.33203125" customWidth="1"/>
    <col min="13" max="14" width="21.5" customWidth="1"/>
  </cols>
  <sheetData>
    <row r="3" spans="2:14" s="1" customFormat="1" x14ac:dyDescent="0.2">
      <c r="B3" s="10" t="s">
        <v>19</v>
      </c>
      <c r="C3" s="10"/>
      <c r="D3" s="10"/>
      <c r="E3" s="10"/>
      <c r="F3" s="10"/>
      <c r="H3" s="13" t="s">
        <v>21</v>
      </c>
      <c r="I3" s="13"/>
      <c r="J3" s="13"/>
      <c r="K3" s="13"/>
      <c r="L3" s="13"/>
      <c r="M3" s="2"/>
      <c r="N3" s="2"/>
    </row>
    <row r="4" spans="2:14" s="1" customFormat="1" x14ac:dyDescent="0.2">
      <c r="B4" s="3" t="s">
        <v>6</v>
      </c>
      <c r="C4" s="3" t="s">
        <v>20</v>
      </c>
      <c r="D4" s="3" t="s">
        <v>7</v>
      </c>
      <c r="E4" s="3" t="s">
        <v>10</v>
      </c>
      <c r="F4" s="3" t="s">
        <v>8</v>
      </c>
      <c r="H4" s="3" t="s">
        <v>6</v>
      </c>
      <c r="I4" s="3" t="s">
        <v>20</v>
      </c>
      <c r="J4" s="3" t="s">
        <v>7</v>
      </c>
      <c r="K4" s="3" t="s">
        <v>10</v>
      </c>
      <c r="L4" s="3" t="s">
        <v>8</v>
      </c>
    </row>
    <row r="5" spans="2:14" x14ac:dyDescent="0.2">
      <c r="B5" s="12">
        <v>221011</v>
      </c>
      <c r="C5" s="4">
        <v>1</v>
      </c>
      <c r="D5" s="4">
        <v>0.93644140936458997</v>
      </c>
      <c r="E5" s="4"/>
      <c r="F5" s="4">
        <v>1.2006706055925465</v>
      </c>
      <c r="H5" s="12">
        <v>221011</v>
      </c>
      <c r="I5" s="4">
        <v>1</v>
      </c>
      <c r="J5" s="4">
        <v>0.13395070239948048</v>
      </c>
      <c r="K5" s="4"/>
      <c r="L5" s="4">
        <v>1.4452611736223788</v>
      </c>
    </row>
    <row r="6" spans="2:14" x14ac:dyDescent="0.2">
      <c r="B6" s="12"/>
      <c r="C6" s="4">
        <v>2</v>
      </c>
      <c r="D6" s="4">
        <v>1.2007338581271711</v>
      </c>
      <c r="E6" s="4"/>
      <c r="F6" s="4">
        <v>1.4195501369956032</v>
      </c>
      <c r="H6" s="12"/>
      <c r="I6" s="4">
        <v>2</v>
      </c>
      <c r="J6" s="4">
        <v>0.10755700543527935</v>
      </c>
      <c r="K6" s="4"/>
      <c r="L6" s="4">
        <v>1.3851430968887188</v>
      </c>
    </row>
    <row r="7" spans="2:14" x14ac:dyDescent="0.2">
      <c r="B7" s="12"/>
      <c r="C7" s="4">
        <v>3</v>
      </c>
      <c r="D7" s="4">
        <v>1.1156907694663023</v>
      </c>
      <c r="E7" s="4"/>
      <c r="F7" s="4">
        <v>0.73356021940919147</v>
      </c>
      <c r="H7" s="12"/>
      <c r="I7" s="4">
        <v>3</v>
      </c>
      <c r="J7" s="4">
        <v>0.26208890866403411</v>
      </c>
      <c r="K7" s="4"/>
      <c r="L7" s="4">
        <v>1.8890717330429827</v>
      </c>
    </row>
    <row r="8" spans="2:14" x14ac:dyDescent="0.2">
      <c r="B8" s="12"/>
      <c r="C8" s="4">
        <v>4</v>
      </c>
      <c r="D8" s="4">
        <v>1.0687549707890145</v>
      </c>
      <c r="E8" s="4"/>
      <c r="F8" s="4">
        <v>0.73356021940919147</v>
      </c>
      <c r="H8" s="12"/>
      <c r="I8" s="4">
        <v>4</v>
      </c>
      <c r="J8" s="4">
        <v>0.25548904959303204</v>
      </c>
      <c r="K8" s="4"/>
      <c r="L8" s="4">
        <v>1.8910998047417902</v>
      </c>
    </row>
    <row r="9" spans="2:14" x14ac:dyDescent="0.2">
      <c r="B9" s="12"/>
      <c r="C9" s="4">
        <v>5</v>
      </c>
      <c r="D9" s="4">
        <v>0.67837899225292264</v>
      </c>
      <c r="E9" s="4"/>
      <c r="F9" s="4">
        <v>0.91265881859346765</v>
      </c>
      <c r="H9" s="12"/>
      <c r="I9" s="4">
        <v>5</v>
      </c>
      <c r="J9" s="4">
        <v>0.26937461645201849</v>
      </c>
      <c r="K9" s="4"/>
      <c r="L9" s="4">
        <v>1.4545427905109574</v>
      </c>
    </row>
    <row r="10" spans="2:14" x14ac:dyDescent="0.2">
      <c r="B10" s="12">
        <v>221013</v>
      </c>
      <c r="C10" s="4">
        <v>1</v>
      </c>
      <c r="D10" s="4">
        <v>0.91968649228519317</v>
      </c>
      <c r="E10" s="4">
        <v>2.0467056404883519</v>
      </c>
      <c r="F10" s="4">
        <v>0.98879551291914181</v>
      </c>
      <c r="H10" s="12">
        <v>221013</v>
      </c>
      <c r="I10" s="4">
        <v>1</v>
      </c>
      <c r="J10" s="4">
        <v>0.17006883892452015</v>
      </c>
      <c r="K10" s="4">
        <v>0.49279552458886766</v>
      </c>
      <c r="L10" s="4">
        <v>0.67957951551684592</v>
      </c>
    </row>
    <row r="11" spans="2:14" x14ac:dyDescent="0.2">
      <c r="B11" s="12"/>
      <c r="C11" s="4">
        <v>2</v>
      </c>
      <c r="D11" s="4">
        <v>1.088785130486509</v>
      </c>
      <c r="E11" s="4">
        <v>0.73223141291696214</v>
      </c>
      <c r="F11" s="4">
        <v>0.99708147653806845</v>
      </c>
      <c r="H11" s="12"/>
      <c r="I11" s="4">
        <v>2</v>
      </c>
      <c r="J11" s="4">
        <v>0.35807935330213814</v>
      </c>
      <c r="K11" s="4">
        <v>0.67533224102611999</v>
      </c>
      <c r="L11" s="4">
        <v>1.064808329644128</v>
      </c>
    </row>
    <row r="12" spans="2:14" x14ac:dyDescent="0.2">
      <c r="B12" s="12"/>
      <c r="C12" s="4">
        <v>3</v>
      </c>
      <c r="D12" s="4">
        <v>0.67168779439193238</v>
      </c>
      <c r="E12" s="4">
        <v>0.66971893567861396</v>
      </c>
      <c r="F12" s="4">
        <v>0.52706858241055998</v>
      </c>
      <c r="H12" s="12"/>
      <c r="I12" s="4">
        <v>3</v>
      </c>
      <c r="J12" s="4">
        <v>0.18810297593995184</v>
      </c>
      <c r="K12" s="4">
        <v>0.47362461084413365</v>
      </c>
      <c r="L12" s="4">
        <v>0.94794361792604664</v>
      </c>
    </row>
    <row r="13" spans="2:14" x14ac:dyDescent="0.2">
      <c r="B13" s="12"/>
      <c r="C13" s="4">
        <v>4</v>
      </c>
      <c r="D13" s="4">
        <v>1.1823846415456349</v>
      </c>
      <c r="E13" s="4">
        <v>0.55134401091607221</v>
      </c>
      <c r="F13" s="4">
        <v>1.0560345885442379</v>
      </c>
      <c r="H13" s="12"/>
      <c r="I13" s="4">
        <v>4</v>
      </c>
      <c r="J13" s="4">
        <v>0.29703199417998366</v>
      </c>
      <c r="K13" s="4">
        <v>0.15651110478633323</v>
      </c>
      <c r="L13" s="4">
        <v>0.72930096082960405</v>
      </c>
    </row>
    <row r="14" spans="2:14" x14ac:dyDescent="0.2">
      <c r="B14" s="12"/>
      <c r="C14" s="4">
        <v>5</v>
      </c>
      <c r="D14" s="4">
        <v>1.1374559412907304</v>
      </c>
      <c r="E14" s="4"/>
      <c r="F14" s="4">
        <v>1.4310198395879921</v>
      </c>
      <c r="H14" s="12"/>
      <c r="I14" s="4">
        <v>5</v>
      </c>
      <c r="J14" s="4">
        <v>0.24353794405569265</v>
      </c>
      <c r="K14" s="4">
        <v>6.2946404271743986E-2</v>
      </c>
      <c r="L14" s="4">
        <v>0.71860879349290219</v>
      </c>
    </row>
    <row r="15" spans="2:14" x14ac:dyDescent="0.2">
      <c r="B15" s="12">
        <v>221014</v>
      </c>
      <c r="C15" s="4">
        <v>0</v>
      </c>
      <c r="D15" s="4">
        <v>0.799265898678998</v>
      </c>
      <c r="E15" s="4">
        <v>0.78392897492226277</v>
      </c>
      <c r="F15" s="4">
        <v>1.1651803105584226</v>
      </c>
      <c r="H15" s="12"/>
      <c r="I15" s="4">
        <v>6</v>
      </c>
      <c r="J15" s="4">
        <v>0.1181299767823335</v>
      </c>
      <c r="K15" s="4">
        <v>0.86740740920072745</v>
      </c>
      <c r="L15" s="4">
        <v>0.60872257992046419</v>
      </c>
    </row>
    <row r="16" spans="2:14" x14ac:dyDescent="0.2">
      <c r="B16" s="12"/>
      <c r="C16" s="4">
        <v>1</v>
      </c>
      <c r="D16" s="4">
        <v>0.57891091474706813</v>
      </c>
      <c r="E16" s="4">
        <v>0.62467833256897409</v>
      </c>
      <c r="F16" s="4">
        <v>0.88225147374366408</v>
      </c>
      <c r="H16" s="12">
        <v>221014</v>
      </c>
      <c r="I16" s="4">
        <v>3</v>
      </c>
      <c r="J16" s="4">
        <v>0.34370734502083289</v>
      </c>
      <c r="K16" s="4">
        <v>0.41734808439387255</v>
      </c>
      <c r="L16" s="4">
        <v>1.4343053885649037</v>
      </c>
    </row>
    <row r="17" spans="2:12" x14ac:dyDescent="0.2">
      <c r="B17" s="12"/>
      <c r="C17" s="4">
        <v>2</v>
      </c>
      <c r="D17" s="4">
        <v>0.41641506997297034</v>
      </c>
      <c r="E17" s="4">
        <v>1.1870038876504239</v>
      </c>
      <c r="F17" s="4">
        <v>0.83860873890018472</v>
      </c>
      <c r="H17" s="12"/>
      <c r="I17" s="4">
        <v>4</v>
      </c>
      <c r="J17" s="4">
        <v>0.30495758244255711</v>
      </c>
      <c r="K17" s="4">
        <v>0.32716441541148961</v>
      </c>
      <c r="L17" s="4">
        <v>2.4346905457899326</v>
      </c>
    </row>
    <row r="18" spans="2:12" x14ac:dyDescent="0.2">
      <c r="B18" s="12"/>
      <c r="C18" s="4">
        <v>4</v>
      </c>
      <c r="D18" s="4">
        <v>1.3708757953140667</v>
      </c>
      <c r="E18" s="4">
        <v>1.3615176069724708</v>
      </c>
      <c r="F18" s="4">
        <v>1.2872680466817594</v>
      </c>
      <c r="H18" s="12"/>
      <c r="I18" s="4">
        <v>5</v>
      </c>
      <c r="J18" s="4">
        <v>0.24275022284150971</v>
      </c>
      <c r="K18" s="4">
        <v>0.55208687456522032</v>
      </c>
      <c r="L18" s="4">
        <v>1.6601073064742471</v>
      </c>
    </row>
    <row r="19" spans="2:12" x14ac:dyDescent="0.2">
      <c r="B19" s="12"/>
      <c r="C19" s="4">
        <v>5</v>
      </c>
      <c r="D19" s="4">
        <v>1.417266160643448</v>
      </c>
      <c r="E19" s="4">
        <v>1.0214355989429338</v>
      </c>
      <c r="F19" s="4">
        <v>0.91334571505798479</v>
      </c>
    </row>
    <row r="20" spans="2:12" x14ac:dyDescent="0.2">
      <c r="B20" s="12"/>
      <c r="C20" s="4">
        <v>6</v>
      </c>
      <c r="D20" s="4">
        <v>1.417266160643448</v>
      </c>
      <c r="E20" s="4">
        <v>1.0214355989429338</v>
      </c>
      <c r="F20" s="4">
        <v>0.91334571505798479</v>
      </c>
    </row>
  </sheetData>
  <mergeCells count="8">
    <mergeCell ref="B3:F3"/>
    <mergeCell ref="B5:B9"/>
    <mergeCell ref="H5:H9"/>
    <mergeCell ref="B10:B14"/>
    <mergeCell ref="H10:H15"/>
    <mergeCell ref="B15:B20"/>
    <mergeCell ref="H16:H18"/>
    <mergeCell ref="H3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88227-9D5F-7E4F-A302-90E3CE722EF8}">
  <dimension ref="B3:H12"/>
  <sheetViews>
    <sheetView zoomScale="110" zoomScaleNormal="110" workbookViewId="0">
      <selection activeCell="C35" sqref="C35"/>
    </sheetView>
  </sheetViews>
  <sheetFormatPr baseColWidth="10" defaultRowHeight="16" x14ac:dyDescent="0.2"/>
  <cols>
    <col min="3" max="3" width="39.6640625" customWidth="1"/>
    <col min="4" max="4" width="24.1640625" customWidth="1"/>
    <col min="5" max="5" width="7.5" customWidth="1"/>
    <col min="7" max="7" width="36.83203125" customWidth="1"/>
    <col min="8" max="8" width="49.5" customWidth="1"/>
  </cols>
  <sheetData>
    <row r="3" spans="2:8" s="1" customFormat="1" x14ac:dyDescent="0.2">
      <c r="B3" s="3" t="s">
        <v>13</v>
      </c>
      <c r="C3" s="11" t="s">
        <v>16</v>
      </c>
      <c r="D3" s="11"/>
      <c r="E3" s="6"/>
      <c r="F3" s="3" t="s">
        <v>13</v>
      </c>
      <c r="G3" s="11" t="s">
        <v>17</v>
      </c>
      <c r="H3" s="11"/>
    </row>
    <row r="4" spans="2:8" x14ac:dyDescent="0.2">
      <c r="B4" s="4" t="s">
        <v>12</v>
      </c>
      <c r="C4" s="5" t="s">
        <v>14</v>
      </c>
      <c r="D4" s="5" t="s">
        <v>15</v>
      </c>
      <c r="E4" s="7"/>
      <c r="F4" s="4" t="s">
        <v>12</v>
      </c>
      <c r="G4" s="5" t="s">
        <v>18</v>
      </c>
      <c r="H4" s="5" t="s">
        <v>15</v>
      </c>
    </row>
    <row r="5" spans="2:8" x14ac:dyDescent="0.2">
      <c r="B5" s="4" t="s">
        <v>0</v>
      </c>
      <c r="C5" s="4">
        <v>0</v>
      </c>
      <c r="D5" s="4">
        <f>5+3</f>
        <v>8</v>
      </c>
      <c r="E5" s="8"/>
      <c r="F5" s="4" t="s">
        <v>0</v>
      </c>
      <c r="G5" s="4">
        <v>5</v>
      </c>
      <c r="H5" s="4">
        <f>8+14</f>
        <v>22</v>
      </c>
    </row>
    <row r="6" spans="2:8" x14ac:dyDescent="0.2">
      <c r="B6" s="4" t="s">
        <v>1</v>
      </c>
      <c r="C6" s="4">
        <v>0</v>
      </c>
      <c r="D6" s="4">
        <f>22+14</f>
        <v>36</v>
      </c>
      <c r="E6" s="8"/>
      <c r="F6" s="4" t="s">
        <v>1</v>
      </c>
      <c r="G6" s="4">
        <v>4</v>
      </c>
      <c r="H6" s="4">
        <f>3+4</f>
        <v>7</v>
      </c>
    </row>
    <row r="7" spans="2:8" x14ac:dyDescent="0.2">
      <c r="B7" s="4" t="s">
        <v>2</v>
      </c>
      <c r="C7" s="4">
        <v>0</v>
      </c>
      <c r="D7" s="4">
        <f>11+11</f>
        <v>22</v>
      </c>
      <c r="E7" s="8"/>
      <c r="F7" s="4" t="s">
        <v>2</v>
      </c>
      <c r="G7" s="4">
        <v>3</v>
      </c>
      <c r="H7" s="4">
        <f>16+17</f>
        <v>33</v>
      </c>
    </row>
    <row r="8" spans="2:8" x14ac:dyDescent="0.2">
      <c r="B8" s="4" t="s">
        <v>3</v>
      </c>
      <c r="C8" s="4">
        <v>0</v>
      </c>
      <c r="D8" s="4">
        <f>9+10</f>
        <v>19</v>
      </c>
      <c r="E8" s="8"/>
      <c r="F8" s="4" t="s">
        <v>3</v>
      </c>
      <c r="G8" s="4">
        <v>0</v>
      </c>
      <c r="H8" s="4">
        <f>1+3</f>
        <v>4</v>
      </c>
    </row>
    <row r="11" spans="2:8" x14ac:dyDescent="0.2">
      <c r="B11" s="1" t="s">
        <v>4</v>
      </c>
      <c r="C11" s="1">
        <f>SUM(C5:C8)</f>
        <v>0</v>
      </c>
      <c r="D11" s="1">
        <f>SUM(D5:D8)</f>
        <v>85</v>
      </c>
      <c r="E11" s="1"/>
      <c r="F11" s="1" t="s">
        <v>4</v>
      </c>
      <c r="G11" s="1">
        <f>SUM(G5:G8)</f>
        <v>12</v>
      </c>
      <c r="H11" s="1">
        <f>SUM(H5:H8)</f>
        <v>66</v>
      </c>
    </row>
    <row r="12" spans="2:8" x14ac:dyDescent="0.2">
      <c r="B12" s="1" t="s">
        <v>5</v>
      </c>
      <c r="C12" s="1">
        <f>C11/(C11+D11)*100</f>
        <v>0</v>
      </c>
      <c r="D12" s="1">
        <f>D11/(D11+C11)*100</f>
        <v>100</v>
      </c>
      <c r="E12" s="1"/>
      <c r="F12" s="1" t="s">
        <v>5</v>
      </c>
      <c r="G12" s="1">
        <f>G11/(G11+H11)*100</f>
        <v>15.384615384615385</v>
      </c>
      <c r="H12" s="1">
        <f>H11/(H11+G11)*100</f>
        <v>84.615384615384613</v>
      </c>
    </row>
  </sheetData>
  <mergeCells count="2">
    <mergeCell ref="C3:D3"/>
    <mergeCell ref="G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A7F77-8F49-0842-85C7-55024A640918}">
  <dimension ref="B3:M17"/>
  <sheetViews>
    <sheetView tabSelected="1" zoomScale="120" zoomScaleNormal="120" workbookViewId="0">
      <selection activeCell="I23" sqref="I23"/>
    </sheetView>
  </sheetViews>
  <sheetFormatPr baseColWidth="10" defaultRowHeight="16" x14ac:dyDescent="0.2"/>
  <cols>
    <col min="4" max="4" width="20.83203125" customWidth="1"/>
    <col min="5" max="5" width="22.6640625" customWidth="1"/>
    <col min="6" max="6" width="21.5" customWidth="1"/>
    <col min="11" max="11" width="21.6640625" customWidth="1"/>
    <col min="12" max="12" width="21.83203125" customWidth="1"/>
    <col min="13" max="13" width="22.33203125" customWidth="1"/>
  </cols>
  <sheetData>
    <row r="3" spans="2:13" s="1" customFormat="1" x14ac:dyDescent="0.2">
      <c r="B3" s="10" t="s">
        <v>19</v>
      </c>
      <c r="C3" s="10"/>
      <c r="D3" s="10"/>
      <c r="E3" s="10"/>
      <c r="F3" s="10"/>
      <c r="I3" s="10" t="s">
        <v>22</v>
      </c>
      <c r="J3" s="10"/>
      <c r="K3" s="10"/>
      <c r="L3" s="10"/>
      <c r="M3" s="10"/>
    </row>
    <row r="4" spans="2:13" s="1" customFormat="1" x14ac:dyDescent="0.2">
      <c r="B4" s="3" t="s">
        <v>6</v>
      </c>
      <c r="C4" s="3" t="s">
        <v>20</v>
      </c>
      <c r="D4" s="3" t="s">
        <v>7</v>
      </c>
      <c r="E4" s="3" t="s">
        <v>8</v>
      </c>
      <c r="F4" s="3" t="s">
        <v>9</v>
      </c>
      <c r="I4" s="3" t="s">
        <v>6</v>
      </c>
      <c r="J4" s="3" t="s">
        <v>20</v>
      </c>
      <c r="K4" s="3" t="s">
        <v>7</v>
      </c>
      <c r="L4" s="3" t="s">
        <v>8</v>
      </c>
      <c r="M4" s="3" t="s">
        <v>9</v>
      </c>
    </row>
    <row r="5" spans="2:13" x14ac:dyDescent="0.2">
      <c r="B5" s="12">
        <v>221006</v>
      </c>
      <c r="C5" s="4">
        <v>1</v>
      </c>
      <c r="D5" s="4">
        <v>0.72938763128975914</v>
      </c>
      <c r="E5" s="4"/>
      <c r="F5" s="4">
        <v>0.520831727460909</v>
      </c>
      <c r="I5" s="12">
        <v>221006</v>
      </c>
      <c r="J5" s="4">
        <v>1</v>
      </c>
      <c r="K5" s="4">
        <v>1.4203014270476721</v>
      </c>
      <c r="L5" s="4"/>
      <c r="M5" s="4">
        <v>0.26852452675231631</v>
      </c>
    </row>
    <row r="6" spans="2:13" x14ac:dyDescent="0.2">
      <c r="B6" s="12"/>
      <c r="C6" s="4" t="s">
        <v>11</v>
      </c>
      <c r="D6" s="4">
        <v>0.98567362582000007</v>
      </c>
      <c r="E6" s="4"/>
      <c r="F6" s="4">
        <v>1.2014258044895287</v>
      </c>
      <c r="I6" s="12"/>
      <c r="J6" s="4" t="s">
        <v>11</v>
      </c>
      <c r="K6" s="4">
        <v>1.6592688467800054</v>
      </c>
      <c r="L6" s="4"/>
      <c r="M6" s="4">
        <v>0.24057323689222693</v>
      </c>
    </row>
    <row r="7" spans="2:13" x14ac:dyDescent="0.2">
      <c r="B7" s="12"/>
      <c r="C7" s="4">
        <v>2</v>
      </c>
      <c r="D7" s="4">
        <v>0.94130935460842025</v>
      </c>
      <c r="E7" s="4"/>
      <c r="F7" s="4">
        <v>0.90593943887196982</v>
      </c>
      <c r="I7" s="12">
        <v>221018</v>
      </c>
      <c r="J7" s="4">
        <v>1</v>
      </c>
      <c r="K7" s="4">
        <v>0.93226393139124841</v>
      </c>
      <c r="L7" s="4">
        <v>0.45547208329441774</v>
      </c>
      <c r="M7" s="4"/>
    </row>
    <row r="8" spans="2:13" x14ac:dyDescent="0.2">
      <c r="B8" s="12"/>
      <c r="C8" s="4">
        <v>3</v>
      </c>
      <c r="D8" s="9">
        <v>1.3436293882818207</v>
      </c>
      <c r="E8" s="4"/>
      <c r="F8" s="4">
        <v>1.3718030291775922</v>
      </c>
      <c r="I8" s="12"/>
      <c r="J8" s="4">
        <v>2</v>
      </c>
      <c r="K8" s="4">
        <v>1.3963353550186888</v>
      </c>
      <c r="L8" s="4">
        <v>1.3254251087532112</v>
      </c>
      <c r="M8" s="4"/>
    </row>
    <row r="9" spans="2:13" x14ac:dyDescent="0.2">
      <c r="B9" s="12">
        <v>221018</v>
      </c>
      <c r="C9" s="4">
        <v>1</v>
      </c>
      <c r="D9" s="4">
        <v>0.51970494786506194</v>
      </c>
      <c r="E9" s="4">
        <v>0.81830788368751251</v>
      </c>
      <c r="F9" s="4"/>
      <c r="I9" s="12"/>
      <c r="J9" s="4">
        <v>3</v>
      </c>
      <c r="K9" s="4">
        <v>1.5294750519896883</v>
      </c>
      <c r="L9" s="4">
        <v>0.49857499098856639</v>
      </c>
      <c r="M9" s="4"/>
    </row>
    <row r="10" spans="2:13" x14ac:dyDescent="0.2">
      <c r="B10" s="12"/>
      <c r="C10" s="4">
        <v>2</v>
      </c>
      <c r="D10" s="4">
        <v>1.3856298737322348</v>
      </c>
      <c r="E10" s="4">
        <v>1.6881056159194958</v>
      </c>
      <c r="F10" s="4"/>
      <c r="I10" s="12"/>
      <c r="J10" s="4">
        <v>4</v>
      </c>
      <c r="K10" s="4">
        <v>2.1494814518606828</v>
      </c>
      <c r="L10" s="4">
        <v>1.1255442824722561</v>
      </c>
      <c r="M10" s="4"/>
    </row>
    <row r="11" spans="2:13" x14ac:dyDescent="0.2">
      <c r="B11" s="12"/>
      <c r="C11" s="4">
        <v>3</v>
      </c>
      <c r="D11" s="4">
        <v>0.90991107025021878</v>
      </c>
      <c r="E11" s="4">
        <v>0.71585898696289363</v>
      </c>
      <c r="F11" s="4"/>
      <c r="I11" s="12"/>
      <c r="J11" s="4">
        <v>5</v>
      </c>
      <c r="K11" s="4">
        <v>1.1519908593597963</v>
      </c>
      <c r="L11" s="4">
        <v>0.45652077365978988</v>
      </c>
      <c r="M11" s="4"/>
    </row>
    <row r="12" spans="2:13" x14ac:dyDescent="0.2">
      <c r="B12" s="12"/>
      <c r="C12" s="4">
        <v>4</v>
      </c>
      <c r="D12" s="4">
        <v>1.2872566829963665</v>
      </c>
      <c r="E12" s="4">
        <v>0.76239457581784187</v>
      </c>
      <c r="F12" s="4"/>
      <c r="I12" s="12">
        <v>221025</v>
      </c>
      <c r="J12" s="4">
        <v>1</v>
      </c>
      <c r="K12" s="4">
        <v>0.84969050394992607</v>
      </c>
      <c r="L12" s="4">
        <v>0.48058395648428098</v>
      </c>
      <c r="M12" s="4">
        <v>7.1015201251299134E-2</v>
      </c>
    </row>
    <row r="13" spans="2:13" x14ac:dyDescent="0.2">
      <c r="B13" s="12"/>
      <c r="C13" s="4">
        <v>5</v>
      </c>
      <c r="D13" s="4">
        <v>0.89749742515611708</v>
      </c>
      <c r="E13" s="4">
        <v>1.0153329376122555</v>
      </c>
      <c r="F13" s="4"/>
      <c r="I13" s="12"/>
      <c r="J13" s="4">
        <v>2</v>
      </c>
      <c r="K13" s="4">
        <v>0.63574620947844229</v>
      </c>
      <c r="L13" s="4">
        <v>0.47969972333072425</v>
      </c>
      <c r="M13" s="4">
        <v>8.1421550892786632E-2</v>
      </c>
    </row>
    <row r="14" spans="2:13" x14ac:dyDescent="0.2">
      <c r="B14" s="12">
        <v>221025</v>
      </c>
      <c r="C14" s="4">
        <v>1</v>
      </c>
      <c r="D14" s="4">
        <v>0.59068898066300035</v>
      </c>
      <c r="E14" s="4">
        <v>0.55823252567091175</v>
      </c>
      <c r="F14" s="4">
        <v>0.38926777039082244</v>
      </c>
      <c r="I14" s="12"/>
      <c r="J14" s="4">
        <v>3</v>
      </c>
      <c r="K14" s="4">
        <v>0.6161565901449938</v>
      </c>
      <c r="L14" s="4">
        <v>0.3793988308839667</v>
      </c>
      <c r="M14" s="4">
        <v>6.7520495931876701E-2</v>
      </c>
    </row>
    <row r="15" spans="2:13" x14ac:dyDescent="0.2">
      <c r="B15" s="12"/>
      <c r="C15" s="4">
        <v>2</v>
      </c>
      <c r="D15" s="4">
        <v>1.7910914395330395</v>
      </c>
      <c r="E15" s="4">
        <v>1.5211044134248428</v>
      </c>
      <c r="F15" s="4">
        <v>2.2333165455115962</v>
      </c>
      <c r="I15" s="12"/>
      <c r="J15" s="4">
        <v>4</v>
      </c>
      <c r="K15" s="4">
        <v>0.74272521129114466</v>
      </c>
      <c r="L15" s="4">
        <v>0.4414451138461517</v>
      </c>
      <c r="M15" s="4">
        <v>0.14286106841144158</v>
      </c>
    </row>
    <row r="16" spans="2:13" x14ac:dyDescent="0.2">
      <c r="B16" s="12"/>
      <c r="C16" s="4">
        <v>3</v>
      </c>
      <c r="D16" s="4">
        <v>0.92001884437449388</v>
      </c>
      <c r="E16" s="4">
        <v>1.2811499796634791</v>
      </c>
      <c r="F16" s="4">
        <v>0.95855826462074634</v>
      </c>
      <c r="I16" s="12"/>
      <c r="J16" s="4">
        <v>5</v>
      </c>
      <c r="K16" s="4">
        <v>0.51891489571451366</v>
      </c>
      <c r="L16" s="4">
        <v>0.46512541642275956</v>
      </c>
      <c r="M16" s="4">
        <v>3.0192663877578439E-2</v>
      </c>
    </row>
    <row r="17" spans="2:13" x14ac:dyDescent="0.2">
      <c r="B17" s="12"/>
      <c r="C17" s="4">
        <v>4</v>
      </c>
      <c r="D17" s="4">
        <v>0.69820073542946615</v>
      </c>
      <c r="E17" s="4">
        <v>0.63951308124076633</v>
      </c>
      <c r="F17" s="4">
        <v>0.41885741947683469</v>
      </c>
      <c r="I17" s="12"/>
      <c r="J17" s="4">
        <v>5</v>
      </c>
      <c r="K17" s="4">
        <v>0.51891489571451366</v>
      </c>
      <c r="L17" s="4">
        <v>0.46512541642275956</v>
      </c>
      <c r="M17" s="4">
        <v>3.0192663877578439E-2</v>
      </c>
    </row>
  </sheetData>
  <mergeCells count="8">
    <mergeCell ref="B3:F3"/>
    <mergeCell ref="I3:M3"/>
    <mergeCell ref="B5:B8"/>
    <mergeCell ref="I5:I6"/>
    <mergeCell ref="I7:I11"/>
    <mergeCell ref="B9:B13"/>
    <mergeCell ref="I12:I17"/>
    <mergeCell ref="B14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 10A,B Nano2 deGrad</vt:lpstr>
      <vt:lpstr>Fig. 10C Nano-deGrad lethality</vt:lpstr>
      <vt:lpstr>Fig. 10D,E Nano42 deGrad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Frank Schnorrer</cp:lastModifiedBy>
  <dcterms:created xsi:type="dcterms:W3CDTF">2022-11-03T17:30:32Z</dcterms:created>
  <dcterms:modified xsi:type="dcterms:W3CDTF">2022-11-18T09:18:22Z</dcterms:modified>
</cp:coreProperties>
</file>