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va/Dropbox (Personal)/1 UvA personal/manuscripts/Submitted/ BP &amp; COVID-19 Thompson &amp; Wang '21/  eLife version/ *3rd revision/ 230509/Source data renumbered/"/>
    </mc:Choice>
  </mc:AlternateContent>
  <xr:revisionPtr revIDLastSave="0" documentId="13_ncr:1_{38EAF6C2-CA68-C747-889D-4E1CF6755BC8}" xr6:coauthVersionLast="47" xr6:coauthVersionMax="47" xr10:uidLastSave="{00000000-0000-0000-0000-000000000000}"/>
  <bookViews>
    <workbookView xWindow="0" yWindow="760" windowWidth="34560" windowHeight="21580" xr2:uid="{DCA07981-3FEC-4241-AABC-0ABDD36B1DCF}"/>
  </bookViews>
  <sheets>
    <sheet name="Table" sheetId="14" r:id="rId1"/>
    <sheet name="Figure" sheetId="8" r:id="rId2"/>
    <sheet name="Sheet2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8" l="1"/>
  <c r="B2" i="8"/>
  <c r="B1" i="8"/>
  <c r="A1" i="8"/>
  <c r="B6" i="8"/>
  <c r="B5" i="8"/>
  <c r="B4" i="8"/>
  <c r="A4" i="8"/>
  <c r="B9" i="8"/>
  <c r="B8" i="8"/>
  <c r="B7" i="8"/>
  <c r="A7" i="8"/>
  <c r="B12" i="8"/>
  <c r="B11" i="8"/>
  <c r="B10" i="8"/>
  <c r="A10" i="8"/>
  <c r="B15" i="8"/>
  <c r="B14" i="8"/>
  <c r="B13" i="8"/>
  <c r="A13" i="8"/>
  <c r="B18" i="8"/>
  <c r="B17" i="8"/>
  <c r="B16" i="8"/>
  <c r="A16" i="8"/>
  <c r="B21" i="8"/>
  <c r="B20" i="8"/>
  <c r="B19" i="8"/>
  <c r="A19" i="8"/>
  <c r="B24" i="8"/>
  <c r="B23" i="8"/>
  <c r="B22" i="8"/>
  <c r="A22" i="8"/>
  <c r="B27" i="8"/>
  <c r="B26" i="8"/>
  <c r="B25" i="8"/>
  <c r="A25" i="8"/>
  <c r="B30" i="8"/>
  <c r="B29" i="8"/>
  <c r="B28" i="8"/>
  <c r="A28" i="8"/>
  <c r="B33" i="8"/>
  <c r="B32" i="8"/>
  <c r="B31" i="8"/>
  <c r="A31" i="8"/>
  <c r="B36" i="8"/>
  <c r="B35" i="8"/>
  <c r="B34" i="8"/>
  <c r="A34" i="8"/>
  <c r="B45" i="8"/>
  <c r="B44" i="8"/>
  <c r="B43" i="8"/>
  <c r="B42" i="8"/>
  <c r="B41" i="8"/>
  <c r="B40" i="8"/>
  <c r="B39" i="8"/>
  <c r="B38" i="8"/>
  <c r="B37" i="8"/>
  <c r="A52" i="8" l="1"/>
  <c r="A49" i="8"/>
  <c r="A46" i="8"/>
  <c r="A43" i="8"/>
  <c r="A40" i="8"/>
  <c r="A37" i="8"/>
  <c r="B54" i="8"/>
  <c r="B53" i="8"/>
  <c r="B52" i="8"/>
  <c r="B51" i="8"/>
  <c r="B50" i="8"/>
  <c r="B49" i="8"/>
  <c r="B48" i="8"/>
  <c r="B47" i="8"/>
  <c r="B46" i="8"/>
</calcChain>
</file>

<file path=xl/sharedStrings.xml><?xml version="1.0" encoding="utf-8"?>
<sst xmlns="http://schemas.openxmlformats.org/spreadsheetml/2006/main" count="118" uniqueCount="88">
  <si>
    <t>SARS-CoV-2 Test</t>
  </si>
  <si>
    <t>COVID-19 Diagnosis</t>
  </si>
  <si>
    <t>COVID-19 Hospitalization</t>
  </si>
  <si>
    <t>OR</t>
  </si>
  <si>
    <t>LOWER</t>
  </si>
  <si>
    <t>UPPER</t>
  </si>
  <si>
    <t>Enter Values Below</t>
  </si>
  <si>
    <t>Odds of Event</t>
  </si>
  <si>
    <t>(%)</t>
  </si>
  <si>
    <t>(0.7)</t>
  </si>
  <si>
    <t>(0.2)</t>
  </si>
  <si>
    <t xml:space="preserve">Number of events / user patients </t>
  </si>
  <si>
    <t>Number of events / non-user patients</t>
  </si>
  <si>
    <t>Crude OR (95%CI)</t>
  </si>
  <si>
    <t>Adjusted OR (95%CI)</t>
  </si>
  <si>
    <t>(0.6)</t>
  </si>
  <si>
    <t>0.29</t>
  </si>
  <si>
    <t>0.28</t>
  </si>
  <si>
    <t>0.24</t>
  </si>
  <si>
    <t>(1.3)</t>
  </si>
  <si>
    <t>0.26</t>
  </si>
  <si>
    <t>(0.24-0.28)</t>
  </si>
  <si>
    <t>0.25</t>
  </si>
  <si>
    <t>(0.9)</t>
  </si>
  <si>
    <t>(3.0)</t>
  </si>
  <si>
    <t>(0.27-0.32)</t>
  </si>
  <si>
    <t>Incidence of outcome events by drug exposure</t>
  </si>
  <si>
    <t>(5.6)</t>
  </si>
  <si>
    <t>(5.1)</t>
  </si>
  <si>
    <t>0.27</t>
  </si>
  <si>
    <t>(1.2)</t>
  </si>
  <si>
    <t>1.13</t>
  </si>
  <si>
    <t>0.98</t>
  </si>
  <si>
    <t>Outcomes by Antidiabetic Use</t>
  </si>
  <si>
    <t>43,103 / 754,553</t>
  </si>
  <si>
    <t>42,377 / 754,553</t>
  </si>
  <si>
    <t>0.92</t>
  </si>
  <si>
    <t>(5.7)</t>
  </si>
  <si>
    <t>(0.97-1.00)</t>
  </si>
  <si>
    <t>(0.90-0.93)</t>
  </si>
  <si>
    <t>22,924 / 754,553</t>
  </si>
  <si>
    <t>26,339 / 754,553</t>
  </si>
  <si>
    <t>1.15</t>
  </si>
  <si>
    <t>0.88</t>
  </si>
  <si>
    <t>(3.5)</t>
  </si>
  <si>
    <t>(1.13-1.18)</t>
  </si>
  <si>
    <t>(0.86-0.90)</t>
  </si>
  <si>
    <t>4,670 / 754,553</t>
  </si>
  <si>
    <t>6,993 / 754,553</t>
  </si>
  <si>
    <t>1.50</t>
  </si>
  <si>
    <t>(1.45-1.56)</t>
  </si>
  <si>
    <t>(1.08-1.18)</t>
  </si>
  <si>
    <t>Outcomes by BP Use Among Antidiabetic Users</t>
  </si>
  <si>
    <t>3,536 / 79,500</t>
  </si>
  <si>
    <t>943 / 79,500</t>
  </si>
  <si>
    <t>(4.4)</t>
  </si>
  <si>
    <t>2,732 / 79,500</t>
  </si>
  <si>
    <t>818 / 79,500</t>
  </si>
  <si>
    <t>(3.4)</t>
  </si>
  <si>
    <t>(1.0)</t>
  </si>
  <si>
    <t>832 / 79,500</t>
  </si>
  <si>
    <t>237 / 79,500</t>
  </si>
  <si>
    <t>(0.3)</t>
  </si>
  <si>
    <t>(0.24-0.33)</t>
  </si>
  <si>
    <t>(0.25-0.34)</t>
  </si>
  <si>
    <t>Outcomes by BP Use Among Antidiabetic Non-users</t>
  </si>
  <si>
    <t>3,669 / 72,514</t>
  </si>
  <si>
    <t>925 / 72,514</t>
  </si>
  <si>
    <t>(0.23-0.26)</t>
  </si>
  <si>
    <t>(0.23-0.27)</t>
  </si>
  <si>
    <t>2,156 / 72,514</t>
  </si>
  <si>
    <t>526 / 72,514</t>
  </si>
  <si>
    <t>(0.22-0.26)</t>
  </si>
  <si>
    <t>(0.23-0.28)</t>
  </si>
  <si>
    <t>500 / 72,514</t>
  </si>
  <si>
    <t>120 / 72,514</t>
  </si>
  <si>
    <t>(0.20-0.29)</t>
  </si>
  <si>
    <t>(0.22-0.33)</t>
  </si>
  <si>
    <t>by DIAB Test</t>
  </si>
  <si>
    <t>by DIAB Dx</t>
  </si>
  <si>
    <t>by DIAB InPt</t>
  </si>
  <si>
    <t>DIAB Users Test</t>
  </si>
  <si>
    <t>DIAB Users Dx</t>
  </si>
  <si>
    <t>DIAB Users InPt</t>
  </si>
  <si>
    <t>DIAB nonUsers Test</t>
  </si>
  <si>
    <t>DIAB nonUsers Dx</t>
  </si>
  <si>
    <t>DIAB nonUsers InPt</t>
  </si>
  <si>
    <t>Figure 6, source data 3 for Figure 6D: COVID-19-Related Outcomes by Antidiabetic Use Overall &amp; Sub-Stratified by BP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</si>
</sst>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b/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4"/>
      <name val="Arial"/>
      <family val="2"/>
    </font>
    <font>
      <sz val="9"/>
      <color rgb="FF7030A0"/>
      <name val="Arial"/>
      <family val="2"/>
    </font>
    <font>
      <sz val="9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2" borderId="2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0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 vertical="top"/>
    </xf>
    <xf numFmtId="49" fontId="3" fillId="3" borderId="6" xfId="0" applyNumberFormat="1" applyFont="1" applyFill="1" applyBorder="1" applyAlignment="1">
      <alignment horizontal="center" vertical="top"/>
    </xf>
    <xf numFmtId="0" fontId="6" fillId="3" borderId="4" xfId="0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3" fillId="2" borderId="0" xfId="0" applyFont="1" applyFill="1" applyAlignment="1">
      <alignment horizontal="center" vertical="top" wrapText="1"/>
    </xf>
    <xf numFmtId="0" fontId="3" fillId="2" borderId="3" xfId="0" applyFont="1" applyFill="1" applyBorder="1"/>
    <xf numFmtId="0" fontId="3" fillId="2" borderId="1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2" fontId="1" fillId="0" borderId="0" xfId="0" applyNumberFormat="1" applyFont="1" applyAlignment="1">
      <alignment horizont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048337707786522E-2"/>
          <c:y val="9.1716314915888178E-2"/>
          <c:w val="0.74695838782632573"/>
          <c:h val="0.86130501082005428"/>
        </c:manualLayout>
      </c:layout>
      <c:scatterChart>
        <c:scatterStyle val="lineMarker"/>
        <c:varyColors val="0"/>
        <c:ser>
          <c:idx val="15"/>
          <c:order val="0"/>
          <c:tx>
            <c:strRef>
              <c:f>Figure!$A$46</c:f>
              <c:strCache>
                <c:ptCount val="1"/>
                <c:pt idx="0">
                  <c:v>DIAB nonUsers Test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0-7E8B-49F3-AD77-42C8B538D192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7-7E8B-49F3-AD77-42C8B538D192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8-7E8B-49F3-AD77-42C8B538D192}"/>
              </c:ext>
            </c:extLst>
          </c:dPt>
          <c:xVal>
            <c:numRef>
              <c:f>Figure!$B$46:$B$48</c:f>
              <c:numCache>
                <c:formatCode>0.00000</c:formatCode>
                <c:ptCount val="3"/>
                <c:pt idx="0">
                  <c:v>0.24669562245757087</c:v>
                </c:pt>
                <c:pt idx="1">
                  <c:v>0.22813904258566631</c:v>
                </c:pt>
                <c:pt idx="2">
                  <c:v>0.26649494597569134</c:v>
                </c:pt>
              </c:numCache>
            </c:numRef>
          </c:xVal>
          <c:yVal>
            <c:numRef>
              <c:f>Figure!$C$46:$C$48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E8B-49F3-AD77-42C8B538D192}"/>
            </c:ext>
          </c:extLst>
        </c:ser>
        <c:ser>
          <c:idx val="16"/>
          <c:order val="1"/>
          <c:tx>
            <c:strRef>
              <c:f>Figure!$A$49</c:f>
              <c:strCache>
                <c:ptCount val="1"/>
                <c:pt idx="0">
                  <c:v>DIAB nonUsers Dx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3-7E8B-49F3-AD77-42C8B538D192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9-7E8B-49F3-AD77-42C8B538D192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A-7E8B-49F3-AD77-42C8B538D192}"/>
              </c:ext>
            </c:extLst>
          </c:dPt>
          <c:xVal>
            <c:numRef>
              <c:f>Figure!$B$49:$B$51</c:f>
              <c:numCache>
                <c:formatCode>0.00000</c:formatCode>
                <c:ptCount val="3"/>
                <c:pt idx="0">
                  <c:v>0.24987362223342141</c:v>
                </c:pt>
                <c:pt idx="1">
                  <c:v>0.22514739553267432</c:v>
                </c:pt>
                <c:pt idx="2">
                  <c:v>0.27681662378921856</c:v>
                </c:pt>
              </c:numCache>
            </c:numRef>
          </c:xVal>
          <c:yVal>
            <c:numRef>
              <c:f>Figure!$C$49:$C$51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E8B-49F3-AD77-42C8B538D192}"/>
            </c:ext>
          </c:extLst>
        </c:ser>
        <c:ser>
          <c:idx val="17"/>
          <c:order val="2"/>
          <c:tx>
            <c:strRef>
              <c:f>Figure!$A$52</c:f>
              <c:strCache>
                <c:ptCount val="1"/>
                <c:pt idx="0">
                  <c:v>DIAB nonUsers InPt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4-7E8B-49F3-AD77-42C8B538D192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B-7E8B-49F3-AD77-42C8B538D192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C-7E8B-49F3-AD77-42C8B538D192}"/>
              </c:ext>
            </c:extLst>
          </c:dPt>
          <c:xVal>
            <c:numRef>
              <c:f>Figure!$B$52:$B$54</c:f>
              <c:numCache>
                <c:formatCode>0.00000</c:formatCode>
                <c:ptCount val="3"/>
                <c:pt idx="0">
                  <c:v>0.26652159680280807</c:v>
                </c:pt>
                <c:pt idx="1">
                  <c:v>0.21517578075241336</c:v>
                </c:pt>
                <c:pt idx="2">
                  <c:v>0.33008667747344844</c:v>
                </c:pt>
              </c:numCache>
            </c:numRef>
          </c:xVal>
          <c:yVal>
            <c:numRef>
              <c:f>Figure!$C$52:$C$54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E8B-49F3-AD77-42C8B538D192}"/>
            </c:ext>
          </c:extLst>
        </c:ser>
        <c:ser>
          <c:idx val="0"/>
          <c:order val="3"/>
          <c:tx>
            <c:strRef>
              <c:f>Figure!$A$43</c:f>
              <c:strCache>
                <c:ptCount val="1"/>
                <c:pt idx="0">
                  <c:v>DIAB Users InPt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6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5-F0ED-4D39-9357-499C0E2DCB2E}"/>
              </c:ext>
            </c:extLst>
          </c:dPt>
          <c:xVal>
            <c:numRef>
              <c:f>Figure!$B$43:$B$45</c:f>
              <c:numCache>
                <c:formatCode>0.00000</c:formatCode>
                <c:ptCount val="3"/>
                <c:pt idx="0">
                  <c:v>0.29322941206502096</c:v>
                </c:pt>
                <c:pt idx="1">
                  <c:v>0.25117634922373322</c:v>
                </c:pt>
                <c:pt idx="2">
                  <c:v>0.34105893047072555</c:v>
                </c:pt>
              </c:numCache>
            </c:numRef>
          </c:xVal>
          <c:yVal>
            <c:numRef>
              <c:f>Figure!$C$43:$C$45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F0ED-4D39-9357-499C0E2DCB2E}"/>
            </c:ext>
          </c:extLst>
        </c:ser>
        <c:ser>
          <c:idx val="1"/>
          <c:order val="4"/>
          <c:tx>
            <c:strRef>
              <c:f>Figure!$A$40</c:f>
              <c:strCache>
                <c:ptCount val="1"/>
                <c:pt idx="0">
                  <c:v>DIAB Users Dx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8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4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3-F0ED-4D39-9357-499C0E2DCB2E}"/>
              </c:ext>
            </c:extLst>
          </c:dPt>
          <c:xVal>
            <c:numRef>
              <c:f>Figure!$B$40:$B$42</c:f>
              <c:numCache>
                <c:formatCode>0.00000</c:formatCode>
                <c:ptCount val="3"/>
                <c:pt idx="0">
                  <c:v>0.29103841797265484</c:v>
                </c:pt>
                <c:pt idx="1">
                  <c:v>0.26734909571351978</c:v>
                </c:pt>
                <c:pt idx="2">
                  <c:v>0.31651013999886601</c:v>
                </c:pt>
              </c:numCache>
            </c:numRef>
          </c:xVal>
          <c:yVal>
            <c:numRef>
              <c:f>Figure!$C$40:$C$42</c:f>
              <c:numCache>
                <c:formatCode>General</c:formatCode>
                <c:ptCount val="3"/>
                <c:pt idx="0">
                  <c:v>6</c:v>
                </c:pt>
                <c:pt idx="1">
                  <c:v>6</c:v>
                </c:pt>
                <c:pt idx="2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F0ED-4D39-9357-499C0E2DCB2E}"/>
            </c:ext>
          </c:extLst>
        </c:ser>
        <c:ser>
          <c:idx val="2"/>
          <c:order val="5"/>
          <c:tx>
            <c:strRef>
              <c:f>Figure!$A$37</c:f>
              <c:strCache>
                <c:ptCount val="1"/>
                <c:pt idx="0">
                  <c:v>DIAB Users Test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9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2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1-F0ED-4D39-9357-499C0E2DCB2E}"/>
              </c:ext>
            </c:extLst>
          </c:dPt>
          <c:xVal>
            <c:numRef>
              <c:f>Figure!$B$37:$B$39</c:f>
              <c:numCache>
                <c:formatCode>0.00000</c:formatCode>
                <c:ptCount val="3"/>
                <c:pt idx="0">
                  <c:v>0.26252735312452674</c:v>
                </c:pt>
                <c:pt idx="1">
                  <c:v>0.24299850206552293</c:v>
                </c:pt>
                <c:pt idx="2">
                  <c:v>0.2833421786184</c:v>
                </c:pt>
              </c:numCache>
            </c:numRef>
          </c:xVal>
          <c:yVal>
            <c:numRef>
              <c:f>Figure!$C$37:$C$39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  <c:pt idx="2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F0ED-4D39-9357-499C0E2DCB2E}"/>
            </c:ext>
          </c:extLst>
        </c:ser>
        <c:ser>
          <c:idx val="3"/>
          <c:order val="6"/>
          <c:tx>
            <c:strRef>
              <c:f>Figure!$A$34</c:f>
              <c:strCache>
                <c:ptCount val="1"/>
                <c:pt idx="0">
                  <c:v>by DIAB InPt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A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0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F-F0ED-4D39-9357-499C0E2DCB2E}"/>
              </c:ext>
            </c:extLst>
          </c:dPt>
          <c:xVal>
            <c:numRef>
              <c:f>Figure!$B$34:$B$36</c:f>
              <c:numCache>
                <c:formatCode>0.00000</c:formatCode>
                <c:ptCount val="3"/>
                <c:pt idx="0">
                  <c:v>1.1285120555190438</c:v>
                </c:pt>
                <c:pt idx="1">
                  <c:v>1.0793942455154628</c:v>
                </c:pt>
                <c:pt idx="2">
                  <c:v>1.1799829627194598</c:v>
                </c:pt>
              </c:numCache>
            </c:numRef>
          </c:xVal>
          <c:yVal>
            <c:numRef>
              <c:f>Figure!$C$34:$C$36</c:f>
              <c:numCache>
                <c:formatCode>General</c:formatCode>
                <c:ptCount val="3"/>
                <c:pt idx="0">
                  <c:v>9</c:v>
                </c:pt>
                <c:pt idx="1">
                  <c:v>9</c:v>
                </c:pt>
                <c:pt idx="2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F0ED-4D39-9357-499C0E2DCB2E}"/>
            </c:ext>
          </c:extLst>
        </c:ser>
        <c:ser>
          <c:idx val="4"/>
          <c:order val="7"/>
          <c:tx>
            <c:strRef>
              <c:f>Figure!$A$31</c:f>
              <c:strCache>
                <c:ptCount val="1"/>
                <c:pt idx="0">
                  <c:v>by DIAB Dx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B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E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D-F0ED-4D39-9357-499C0E2DCB2E}"/>
              </c:ext>
            </c:extLst>
          </c:dPt>
          <c:xVal>
            <c:numRef>
              <c:f>Figure!$B$31:$B$33</c:f>
              <c:numCache>
                <c:formatCode>0.00000</c:formatCode>
                <c:ptCount val="3"/>
                <c:pt idx="0">
                  <c:v>0.87853458841624643</c:v>
                </c:pt>
                <c:pt idx="1">
                  <c:v>0.8595038283583869</c:v>
                </c:pt>
                <c:pt idx="2">
                  <c:v>0.89807652245080261</c:v>
                </c:pt>
              </c:numCache>
            </c:numRef>
          </c:xVal>
          <c:yVal>
            <c:numRef>
              <c:f>Figure!$C$31:$C$33</c:f>
              <c:numCache>
                <c:formatCode>General</c:formatCode>
                <c:ptCount val="3"/>
                <c:pt idx="0">
                  <c:v>10</c:v>
                </c:pt>
                <c:pt idx="1">
                  <c:v>10</c:v>
                </c:pt>
                <c:pt idx="2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F0ED-4D39-9357-499C0E2DCB2E}"/>
            </c:ext>
          </c:extLst>
        </c:ser>
        <c:ser>
          <c:idx val="5"/>
          <c:order val="8"/>
          <c:tx>
            <c:strRef>
              <c:f>Figure!$A$28</c:f>
              <c:strCache>
                <c:ptCount val="1"/>
                <c:pt idx="0">
                  <c:v>by DIAB Test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C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C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B-F0ED-4D39-9357-499C0E2DCB2E}"/>
              </c:ext>
            </c:extLst>
          </c:dPt>
          <c:xVal>
            <c:numRef>
              <c:f>Figure!$B$28:$B$30</c:f>
              <c:numCache>
                <c:formatCode>0.00000</c:formatCode>
                <c:ptCount val="3"/>
                <c:pt idx="0">
                  <c:v>0.91502856098729823</c:v>
                </c:pt>
                <c:pt idx="1">
                  <c:v>0.90005446574004211</c:v>
                </c:pt>
                <c:pt idx="2">
                  <c:v>0.93025177841216555</c:v>
                </c:pt>
              </c:numCache>
            </c:numRef>
          </c:xVal>
          <c:yVal>
            <c:numRef>
              <c:f>Figure!$C$28:$C$30</c:f>
              <c:numCache>
                <c:formatCode>General</c:formatCode>
                <c:ptCount val="3"/>
                <c:pt idx="0">
                  <c:v>11</c:v>
                </c:pt>
                <c:pt idx="1">
                  <c:v>11</c:v>
                </c:pt>
                <c:pt idx="2">
                  <c:v>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F0ED-4D39-9357-499C0E2DC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9807776"/>
        <c:axId val="709808104"/>
      </c:scatterChart>
      <c:valAx>
        <c:axId val="709807776"/>
        <c:scaling>
          <c:orientation val="minMax"/>
          <c:max val="2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8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Adjusted</a:t>
                </a:r>
                <a:r>
                  <a:rPr lang="en-US" sz="800" b="1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en-US" sz="8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OR Forest Plot</a:t>
                </a:r>
              </a:p>
            </c:rich>
          </c:tx>
          <c:layout>
            <c:manualLayout>
              <c:xMode val="edge"/>
              <c:yMode val="edge"/>
              <c:x val="0.10675423978041368"/>
              <c:y val="1.07046636174476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09808104"/>
        <c:crosses val="autoZero"/>
        <c:crossBetween val="midCat"/>
        <c:majorUnit val="0.5"/>
      </c:valAx>
      <c:valAx>
        <c:axId val="709808104"/>
        <c:scaling>
          <c:orientation val="minMax"/>
          <c:max val="13"/>
          <c:min val="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9807776"/>
        <c:crossesAt val="1"/>
        <c:crossBetween val="midCat"/>
      </c:valAx>
      <c:spPr>
        <a:solidFill>
          <a:schemeClr val="bg1"/>
        </a:solidFill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</xdr:row>
      <xdr:rowOff>0</xdr:rowOff>
    </xdr:from>
    <xdr:to>
      <xdr:col>16</xdr:col>
      <xdr:colOff>73264</xdr:colOff>
      <xdr:row>28</xdr:row>
      <xdr:rowOff>150436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0103858-5B97-4770-98B8-59E0096CB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77375" y="1114425"/>
          <a:ext cx="1292464" cy="37127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6319</xdr:colOff>
      <xdr:row>26</xdr:row>
      <xdr:rowOff>28574</xdr:rowOff>
    </xdr:from>
    <xdr:to>
      <xdr:col>9</xdr:col>
      <xdr:colOff>1301846</xdr:colOff>
      <xdr:row>48</xdr:row>
      <xdr:rowOff>127481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2C978A-312C-4290-A8BD-74CA319D1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896353</xdr:colOff>
      <xdr:row>28</xdr:row>
      <xdr:rowOff>49377</xdr:rowOff>
    </xdr:from>
    <xdr:to>
      <xdr:col>9</xdr:col>
      <xdr:colOff>896353</xdr:colOff>
      <xdr:row>47</xdr:row>
      <xdr:rowOff>81762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D05047B7-A969-4C77-B73E-F05565C9E3DE}"/>
            </a:ext>
          </a:extLst>
        </xdr:cNvPr>
        <xdr:cNvCxnSpPr/>
      </xdr:nvCxnSpPr>
      <xdr:spPr>
        <a:xfrm>
          <a:off x="9163334" y="4743585"/>
          <a:ext cx="0" cy="3105545"/>
        </a:xfrm>
        <a:prstGeom prst="line">
          <a:avLst/>
        </a:prstGeom>
        <a:ln w="6350">
          <a:solidFill>
            <a:schemeClr val="bg2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412845</xdr:colOff>
      <xdr:row>28</xdr:row>
      <xdr:rowOff>57712</xdr:rowOff>
    </xdr:from>
    <xdr:to>
      <xdr:col>9</xdr:col>
      <xdr:colOff>412845</xdr:colOff>
      <xdr:row>47</xdr:row>
      <xdr:rowOff>81831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20A1F9BA-E142-44C6-BC65-519A1B71F3EE}"/>
            </a:ext>
          </a:extLst>
        </xdr:cNvPr>
        <xdr:cNvCxnSpPr/>
      </xdr:nvCxnSpPr>
      <xdr:spPr>
        <a:xfrm>
          <a:off x="8679826" y="4751920"/>
          <a:ext cx="0" cy="3097279"/>
        </a:xfrm>
        <a:prstGeom prst="line">
          <a:avLst/>
        </a:prstGeom>
        <a:ln w="6350">
          <a:solidFill>
            <a:schemeClr val="bg2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24F5B-8A0D-43FE-8179-E9F4A43888A9}">
  <dimension ref="A1:Q46"/>
  <sheetViews>
    <sheetView tabSelected="1" topLeftCell="C1" workbookViewId="0">
      <selection activeCell="F35" sqref="F35"/>
    </sheetView>
  </sheetViews>
  <sheetFormatPr baseColWidth="10" defaultColWidth="9.1640625" defaultRowHeight="13" x14ac:dyDescent="0.15"/>
  <cols>
    <col min="1" max="1" width="0" style="1" hidden="1" customWidth="1"/>
    <col min="2" max="2" width="34.33203125" style="1" hidden="1" customWidth="1"/>
    <col min="3" max="3" width="9.1640625" style="1"/>
    <col min="4" max="4" width="12.6640625" style="20" customWidth="1"/>
    <col min="5" max="6" width="16.6640625" style="21" customWidth="1"/>
    <col min="7" max="8" width="10.6640625" style="21" customWidth="1"/>
    <col min="9" max="9" width="19.6640625" style="3" customWidth="1"/>
    <col min="10" max="16384" width="9.1640625" style="1"/>
  </cols>
  <sheetData>
    <row r="1" spans="4:9" s="5" customFormat="1" x14ac:dyDescent="0.2">
      <c r="D1" s="7" t="s">
        <v>87</v>
      </c>
      <c r="E1" s="8"/>
      <c r="F1" s="8"/>
      <c r="G1" s="8"/>
      <c r="H1" s="8"/>
      <c r="I1" s="9"/>
    </row>
    <row r="2" spans="4:9" x14ac:dyDescent="0.15">
      <c r="D2" s="12"/>
      <c r="E2" s="29" t="s">
        <v>26</v>
      </c>
      <c r="F2" s="29"/>
      <c r="G2" s="29" t="s">
        <v>7</v>
      </c>
      <c r="H2" s="30"/>
      <c r="I2" s="31"/>
    </row>
    <row r="3" spans="4:9" ht="26" x14ac:dyDescent="0.15">
      <c r="D3" s="13"/>
      <c r="E3" s="14" t="s">
        <v>12</v>
      </c>
      <c r="F3" s="14" t="s">
        <v>11</v>
      </c>
      <c r="G3" s="34" t="s">
        <v>13</v>
      </c>
      <c r="H3" s="36" t="s">
        <v>14</v>
      </c>
      <c r="I3" s="32"/>
    </row>
    <row r="4" spans="4:9" x14ac:dyDescent="0.15">
      <c r="D4" s="13"/>
      <c r="E4" s="23" t="s">
        <v>8</v>
      </c>
      <c r="F4" s="23" t="s">
        <v>8</v>
      </c>
      <c r="G4" s="35"/>
      <c r="H4" s="37"/>
      <c r="I4" s="32"/>
    </row>
    <row r="5" spans="4:9" x14ac:dyDescent="0.15">
      <c r="D5" s="19" t="s">
        <v>33</v>
      </c>
      <c r="E5" s="15"/>
      <c r="F5" s="15"/>
      <c r="G5" s="15"/>
      <c r="H5" s="16"/>
      <c r="I5" s="32"/>
    </row>
    <row r="6" spans="4:9" x14ac:dyDescent="0.15">
      <c r="D6" s="38" t="s">
        <v>0</v>
      </c>
      <c r="E6" s="10" t="s">
        <v>34</v>
      </c>
      <c r="F6" s="10" t="s">
        <v>35</v>
      </c>
      <c r="G6" s="10" t="s">
        <v>32</v>
      </c>
      <c r="H6" s="11" t="s">
        <v>36</v>
      </c>
      <c r="I6" s="32"/>
    </row>
    <row r="7" spans="4:9" x14ac:dyDescent="0.15">
      <c r="D7" s="39"/>
      <c r="E7" s="17" t="s">
        <v>37</v>
      </c>
      <c r="F7" s="17" t="s">
        <v>27</v>
      </c>
      <c r="G7" s="17" t="s">
        <v>38</v>
      </c>
      <c r="H7" s="18" t="s">
        <v>39</v>
      </c>
      <c r="I7" s="32"/>
    </row>
    <row r="8" spans="4:9" x14ac:dyDescent="0.15">
      <c r="D8" s="40" t="s">
        <v>1</v>
      </c>
      <c r="E8" s="10" t="s">
        <v>40</v>
      </c>
      <c r="F8" s="10" t="s">
        <v>41</v>
      </c>
      <c r="G8" s="10" t="s">
        <v>42</v>
      </c>
      <c r="H8" s="11" t="s">
        <v>43</v>
      </c>
      <c r="I8" s="32"/>
    </row>
    <row r="9" spans="4:9" x14ac:dyDescent="0.15">
      <c r="D9" s="41"/>
      <c r="E9" s="17" t="s">
        <v>24</v>
      </c>
      <c r="F9" s="17" t="s">
        <v>44</v>
      </c>
      <c r="G9" s="17" t="s">
        <v>45</v>
      </c>
      <c r="H9" s="18" t="s">
        <v>46</v>
      </c>
      <c r="I9" s="32"/>
    </row>
    <row r="10" spans="4:9" x14ac:dyDescent="0.15">
      <c r="D10" s="42" t="s">
        <v>2</v>
      </c>
      <c r="E10" s="10" t="s">
        <v>47</v>
      </c>
      <c r="F10" s="10" t="s">
        <v>48</v>
      </c>
      <c r="G10" s="10" t="s">
        <v>49</v>
      </c>
      <c r="H10" s="11" t="s">
        <v>31</v>
      </c>
      <c r="I10" s="32"/>
    </row>
    <row r="11" spans="4:9" x14ac:dyDescent="0.15">
      <c r="D11" s="43"/>
      <c r="E11" s="17" t="s">
        <v>15</v>
      </c>
      <c r="F11" s="17" t="s">
        <v>23</v>
      </c>
      <c r="G11" s="17" t="s">
        <v>50</v>
      </c>
      <c r="H11" s="18" t="s">
        <v>51</v>
      </c>
      <c r="I11" s="32"/>
    </row>
    <row r="12" spans="4:9" x14ac:dyDescent="0.15">
      <c r="D12" s="19" t="s">
        <v>52</v>
      </c>
      <c r="E12" s="15"/>
      <c r="F12" s="15"/>
      <c r="G12" s="15"/>
      <c r="H12" s="16"/>
      <c r="I12" s="32"/>
    </row>
    <row r="13" spans="4:9" x14ac:dyDescent="0.15">
      <c r="D13" s="38" t="s">
        <v>0</v>
      </c>
      <c r="E13" s="10" t="s">
        <v>53</v>
      </c>
      <c r="F13" s="10" t="s">
        <v>54</v>
      </c>
      <c r="G13" s="10" t="s">
        <v>20</v>
      </c>
      <c r="H13" s="11" t="s">
        <v>20</v>
      </c>
      <c r="I13" s="32"/>
    </row>
    <row r="14" spans="4:9" x14ac:dyDescent="0.15">
      <c r="D14" s="39"/>
      <c r="E14" s="17" t="s">
        <v>55</v>
      </c>
      <c r="F14" s="17" t="s">
        <v>30</v>
      </c>
      <c r="G14" s="17" t="s">
        <v>21</v>
      </c>
      <c r="H14" s="17" t="s">
        <v>21</v>
      </c>
      <c r="I14" s="32"/>
    </row>
    <row r="15" spans="4:9" x14ac:dyDescent="0.15">
      <c r="D15" s="40" t="s">
        <v>1</v>
      </c>
      <c r="E15" s="10" t="s">
        <v>56</v>
      </c>
      <c r="F15" s="10" t="s">
        <v>57</v>
      </c>
      <c r="G15" s="10" t="s">
        <v>16</v>
      </c>
      <c r="H15" s="10" t="s">
        <v>16</v>
      </c>
      <c r="I15" s="32"/>
    </row>
    <row r="16" spans="4:9" x14ac:dyDescent="0.15">
      <c r="D16" s="41"/>
      <c r="E16" s="17" t="s">
        <v>58</v>
      </c>
      <c r="F16" s="17" t="s">
        <v>59</v>
      </c>
      <c r="G16" s="17" t="s">
        <v>25</v>
      </c>
      <c r="H16" s="17" t="s">
        <v>25</v>
      </c>
      <c r="I16" s="32"/>
    </row>
    <row r="17" spans="1:17" x14ac:dyDescent="0.15">
      <c r="D17" s="42" t="s">
        <v>2</v>
      </c>
      <c r="E17" s="10" t="s">
        <v>60</v>
      </c>
      <c r="F17" s="10" t="s">
        <v>61</v>
      </c>
      <c r="G17" s="10" t="s">
        <v>17</v>
      </c>
      <c r="H17" s="11" t="s">
        <v>16</v>
      </c>
      <c r="I17" s="32"/>
    </row>
    <row r="18" spans="1:17" x14ac:dyDescent="0.15">
      <c r="D18" s="43"/>
      <c r="E18" s="17" t="s">
        <v>59</v>
      </c>
      <c r="F18" s="17" t="s">
        <v>62</v>
      </c>
      <c r="G18" s="17" t="s">
        <v>63</v>
      </c>
      <c r="H18" s="18" t="s">
        <v>64</v>
      </c>
      <c r="I18" s="32"/>
    </row>
    <row r="19" spans="1:17" x14ac:dyDescent="0.15">
      <c r="C19" s="1">
        <v>13</v>
      </c>
      <c r="D19" s="19" t="s">
        <v>65</v>
      </c>
      <c r="E19" s="15"/>
      <c r="F19" s="15"/>
      <c r="G19" s="15"/>
      <c r="H19" s="16"/>
      <c r="I19" s="32"/>
    </row>
    <row r="20" spans="1:17" x14ac:dyDescent="0.15">
      <c r="C20" s="1">
        <v>12</v>
      </c>
      <c r="D20" s="38" t="s">
        <v>0</v>
      </c>
      <c r="E20" s="10" t="s">
        <v>66</v>
      </c>
      <c r="F20" s="10" t="s">
        <v>67</v>
      </c>
      <c r="G20" s="10" t="s">
        <v>18</v>
      </c>
      <c r="H20" s="11" t="s">
        <v>22</v>
      </c>
      <c r="I20" s="32"/>
    </row>
    <row r="21" spans="1:17" x14ac:dyDescent="0.15">
      <c r="C21" s="1">
        <v>12</v>
      </c>
      <c r="D21" s="39"/>
      <c r="E21" s="17" t="s">
        <v>28</v>
      </c>
      <c r="F21" s="17" t="s">
        <v>19</v>
      </c>
      <c r="G21" s="17" t="s">
        <v>68</v>
      </c>
      <c r="H21" s="18" t="s">
        <v>69</v>
      </c>
      <c r="I21" s="32"/>
    </row>
    <row r="22" spans="1:17" x14ac:dyDescent="0.15">
      <c r="C22" s="1">
        <v>12</v>
      </c>
      <c r="D22" s="40" t="s">
        <v>1</v>
      </c>
      <c r="E22" s="10" t="s">
        <v>70</v>
      </c>
      <c r="F22" s="10" t="s">
        <v>71</v>
      </c>
      <c r="G22" s="10" t="s">
        <v>18</v>
      </c>
      <c r="H22" s="11" t="s">
        <v>22</v>
      </c>
      <c r="I22" s="32"/>
    </row>
    <row r="23" spans="1:17" x14ac:dyDescent="0.15">
      <c r="C23" s="1">
        <v>12</v>
      </c>
      <c r="D23" s="41"/>
      <c r="E23" s="17" t="s">
        <v>24</v>
      </c>
      <c r="F23" s="17" t="s">
        <v>9</v>
      </c>
      <c r="G23" s="17" t="s">
        <v>72</v>
      </c>
      <c r="H23" s="18" t="s">
        <v>73</v>
      </c>
      <c r="I23" s="32"/>
    </row>
    <row r="24" spans="1:17" x14ac:dyDescent="0.15">
      <c r="C24" s="1">
        <v>12</v>
      </c>
      <c r="D24" s="42" t="s">
        <v>2</v>
      </c>
      <c r="E24" s="10" t="s">
        <v>74</v>
      </c>
      <c r="F24" s="10" t="s">
        <v>75</v>
      </c>
      <c r="G24" s="10" t="s">
        <v>18</v>
      </c>
      <c r="H24" s="11" t="s">
        <v>29</v>
      </c>
      <c r="I24" s="32"/>
    </row>
    <row r="25" spans="1:17" x14ac:dyDescent="0.15">
      <c r="C25" s="1">
        <v>12</v>
      </c>
      <c r="D25" s="43"/>
      <c r="E25" s="17" t="s">
        <v>9</v>
      </c>
      <c r="F25" s="17" t="s">
        <v>10</v>
      </c>
      <c r="G25" s="17" t="s">
        <v>76</v>
      </c>
      <c r="H25" s="18" t="s">
        <v>77</v>
      </c>
      <c r="I25" s="32"/>
    </row>
    <row r="26" spans="1:17" x14ac:dyDescent="0.15">
      <c r="C26" s="1">
        <v>10</v>
      </c>
      <c r="D26" s="24"/>
      <c r="E26" s="25"/>
      <c r="F26" s="25"/>
      <c r="G26" s="25"/>
      <c r="H26" s="25"/>
      <c r="I26" s="32"/>
    </row>
    <row r="27" spans="1:17" x14ac:dyDescent="0.15">
      <c r="C27" s="1">
        <v>10</v>
      </c>
      <c r="D27" s="26"/>
      <c r="E27" s="27"/>
      <c r="F27" s="27"/>
      <c r="G27" s="27"/>
      <c r="H27" s="27"/>
      <c r="I27" s="33"/>
    </row>
    <row r="31" spans="1:17" s="21" customFormat="1" x14ac:dyDescent="0.15">
      <c r="A31" s="1"/>
      <c r="B31" s="1"/>
      <c r="C31" s="1"/>
      <c r="D31" s="22"/>
      <c r="E31" s="22"/>
      <c r="F31" s="22"/>
      <c r="I31" s="3"/>
      <c r="J31" s="1"/>
      <c r="K31" s="1"/>
      <c r="L31" s="1"/>
      <c r="M31" s="1"/>
      <c r="N31" s="1"/>
      <c r="O31" s="1"/>
      <c r="P31" s="1"/>
      <c r="Q31" s="1"/>
    </row>
    <row r="32" spans="1:17" s="21" customFormat="1" x14ac:dyDescent="0.15">
      <c r="A32" s="1"/>
      <c r="B32" s="1"/>
      <c r="C32" s="1"/>
      <c r="D32" s="22"/>
      <c r="E32" s="22"/>
      <c r="F32" s="22"/>
      <c r="I32" s="3"/>
      <c r="J32" s="1"/>
      <c r="K32" s="1"/>
      <c r="L32" s="1"/>
      <c r="M32" s="1"/>
      <c r="N32" s="1"/>
      <c r="O32" s="1"/>
      <c r="P32" s="1"/>
      <c r="Q32" s="1"/>
    </row>
    <row r="33" spans="1:17" s="21" customFormat="1" x14ac:dyDescent="0.15">
      <c r="A33" s="1"/>
      <c r="B33" s="1"/>
      <c r="C33" s="1"/>
      <c r="D33" s="22"/>
      <c r="E33" s="22"/>
      <c r="F33" s="22"/>
      <c r="I33" s="3"/>
      <c r="J33" s="1"/>
      <c r="K33" s="1"/>
      <c r="L33" s="1"/>
      <c r="M33" s="1"/>
      <c r="N33" s="1"/>
      <c r="O33" s="1"/>
      <c r="P33" s="1"/>
      <c r="Q33" s="1"/>
    </row>
    <row r="34" spans="1:17" s="21" customFormat="1" x14ac:dyDescent="0.15">
      <c r="A34" s="1"/>
      <c r="B34" s="1"/>
      <c r="C34" s="1"/>
      <c r="D34" s="22"/>
      <c r="E34" s="22"/>
      <c r="F34" s="22"/>
      <c r="I34" s="3"/>
      <c r="J34" s="1"/>
      <c r="K34" s="1"/>
      <c r="L34" s="1"/>
      <c r="M34" s="1"/>
      <c r="N34" s="1"/>
      <c r="O34" s="1"/>
      <c r="P34" s="1"/>
      <c r="Q34" s="1"/>
    </row>
    <row r="35" spans="1:17" s="21" customFormat="1" x14ac:dyDescent="0.15">
      <c r="A35" s="1"/>
      <c r="B35" s="1"/>
      <c r="C35" s="1"/>
      <c r="D35" s="22"/>
      <c r="E35" s="22"/>
      <c r="F35" s="22"/>
      <c r="I35" s="3"/>
      <c r="J35" s="1"/>
      <c r="K35" s="1"/>
      <c r="L35" s="1"/>
      <c r="M35" s="1"/>
      <c r="N35" s="1"/>
      <c r="O35" s="1"/>
      <c r="P35" s="1"/>
      <c r="Q35" s="1"/>
    </row>
    <row r="36" spans="1:17" s="21" customFormat="1" x14ac:dyDescent="0.15">
      <c r="A36" s="1"/>
      <c r="B36" s="1"/>
      <c r="C36" s="1"/>
      <c r="D36" s="22"/>
      <c r="E36" s="22"/>
      <c r="F36" s="22"/>
      <c r="I36" s="3"/>
      <c r="J36" s="1"/>
      <c r="K36" s="1"/>
      <c r="L36" s="1"/>
      <c r="M36" s="1"/>
      <c r="N36" s="1"/>
      <c r="O36" s="1"/>
      <c r="P36" s="1"/>
      <c r="Q36" s="1"/>
    </row>
    <row r="37" spans="1:17" s="21" customFormat="1" x14ac:dyDescent="0.15">
      <c r="A37" s="1"/>
      <c r="B37" s="1"/>
      <c r="C37" s="1"/>
      <c r="D37" s="20"/>
      <c r="I37" s="3"/>
      <c r="J37" s="1"/>
      <c r="K37" s="1"/>
      <c r="L37" s="1"/>
      <c r="M37" s="1"/>
      <c r="N37" s="1"/>
      <c r="O37" s="1"/>
      <c r="P37" s="1"/>
      <c r="Q37" s="1"/>
    </row>
    <row r="38" spans="1:17" s="21" customFormat="1" x14ac:dyDescent="0.15">
      <c r="A38" s="1"/>
      <c r="B38" s="1"/>
      <c r="C38" s="1"/>
      <c r="D38" s="20"/>
      <c r="I38" s="3"/>
      <c r="J38" s="1"/>
      <c r="K38" s="1"/>
      <c r="L38" s="1"/>
      <c r="M38" s="1"/>
      <c r="N38" s="1"/>
      <c r="O38" s="1"/>
      <c r="P38" s="1"/>
      <c r="Q38" s="1"/>
    </row>
    <row r="39" spans="1:17" s="21" customFormat="1" x14ac:dyDescent="0.15">
      <c r="A39" s="1"/>
      <c r="B39" s="1"/>
      <c r="C39" s="1"/>
      <c r="D39" s="20"/>
      <c r="I39" s="3"/>
      <c r="J39" s="1"/>
      <c r="K39" s="1"/>
      <c r="L39" s="1"/>
      <c r="M39" s="1"/>
      <c r="N39" s="1"/>
      <c r="O39" s="1"/>
      <c r="P39" s="1"/>
      <c r="Q39" s="1"/>
    </row>
    <row r="40" spans="1:17" s="21" customFormat="1" x14ac:dyDescent="0.15">
      <c r="A40" s="1"/>
      <c r="B40" s="1"/>
      <c r="C40" s="1"/>
      <c r="D40" s="20"/>
      <c r="I40" s="3"/>
      <c r="J40" s="1"/>
      <c r="K40" s="1"/>
      <c r="L40" s="1"/>
      <c r="M40" s="1"/>
      <c r="N40" s="1"/>
      <c r="O40" s="1"/>
      <c r="P40" s="1"/>
      <c r="Q40" s="1"/>
    </row>
    <row r="41" spans="1:17" s="21" customFormat="1" x14ac:dyDescent="0.15">
      <c r="A41" s="1"/>
      <c r="B41" s="1"/>
      <c r="C41" s="1"/>
      <c r="D41" s="20"/>
      <c r="I41" s="3"/>
      <c r="J41" s="1"/>
      <c r="K41" s="1"/>
      <c r="L41" s="1"/>
      <c r="M41" s="1"/>
      <c r="N41" s="1"/>
      <c r="O41" s="1"/>
      <c r="P41" s="1"/>
      <c r="Q41" s="1"/>
    </row>
    <row r="42" spans="1:17" s="21" customFormat="1" x14ac:dyDescent="0.15">
      <c r="A42" s="1"/>
      <c r="B42" s="1"/>
      <c r="C42" s="1"/>
      <c r="D42" s="20"/>
      <c r="I42" s="3"/>
      <c r="J42" s="1"/>
      <c r="K42" s="1"/>
      <c r="L42" s="1"/>
      <c r="M42" s="1"/>
      <c r="N42" s="1"/>
      <c r="O42" s="1"/>
      <c r="P42" s="1"/>
      <c r="Q42" s="1"/>
    </row>
    <row r="43" spans="1:17" s="21" customFormat="1" x14ac:dyDescent="0.15">
      <c r="A43" s="1"/>
      <c r="B43" s="1"/>
      <c r="C43" s="1"/>
      <c r="D43" s="20"/>
      <c r="I43" s="3"/>
      <c r="J43" s="1"/>
      <c r="K43" s="1"/>
      <c r="L43" s="1"/>
      <c r="M43" s="1"/>
      <c r="N43" s="1"/>
      <c r="O43" s="1"/>
      <c r="P43" s="1"/>
      <c r="Q43" s="1"/>
    </row>
    <row r="44" spans="1:17" s="21" customFormat="1" x14ac:dyDescent="0.15">
      <c r="A44" s="1"/>
      <c r="B44" s="1"/>
      <c r="C44" s="1"/>
      <c r="D44" s="20"/>
      <c r="I44" s="3"/>
      <c r="J44" s="1"/>
      <c r="K44" s="1"/>
      <c r="L44" s="1"/>
      <c r="M44" s="1"/>
      <c r="N44" s="1"/>
      <c r="O44" s="1"/>
      <c r="P44" s="1"/>
      <c r="Q44" s="1"/>
    </row>
    <row r="45" spans="1:17" s="21" customFormat="1" x14ac:dyDescent="0.15">
      <c r="A45" s="1"/>
      <c r="B45" s="1"/>
      <c r="C45" s="1"/>
      <c r="D45" s="20"/>
      <c r="I45" s="3"/>
      <c r="J45" s="1"/>
      <c r="K45" s="1"/>
      <c r="L45" s="1"/>
      <c r="M45" s="1"/>
      <c r="N45" s="1"/>
      <c r="O45" s="1"/>
      <c r="P45" s="1"/>
      <c r="Q45" s="1"/>
    </row>
    <row r="46" spans="1:17" s="21" customFormat="1" x14ac:dyDescent="0.15">
      <c r="A46" s="1"/>
      <c r="B46" s="1"/>
      <c r="C46" s="1"/>
      <c r="D46" s="20"/>
      <c r="I46" s="3"/>
      <c r="J46" s="1"/>
      <c r="K46" s="1"/>
      <c r="L46" s="1"/>
      <c r="M46" s="1"/>
      <c r="N46" s="1"/>
      <c r="O46" s="1"/>
      <c r="P46" s="1"/>
      <c r="Q46" s="1"/>
    </row>
  </sheetData>
  <mergeCells count="14">
    <mergeCell ref="G2:H2"/>
    <mergeCell ref="I2:I27"/>
    <mergeCell ref="G3:G4"/>
    <mergeCell ref="H3:H4"/>
    <mergeCell ref="D6:D7"/>
    <mergeCell ref="D8:D9"/>
    <mergeCell ref="D10:D11"/>
    <mergeCell ref="D13:D14"/>
    <mergeCell ref="D15:D16"/>
    <mergeCell ref="D17:D18"/>
    <mergeCell ref="D20:D21"/>
    <mergeCell ref="D22:D23"/>
    <mergeCell ref="D24:D25"/>
    <mergeCell ref="E2:F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1C120-09ED-428B-8364-75C9E2DC6408}">
  <dimension ref="A1:J58"/>
  <sheetViews>
    <sheetView topLeftCell="A5" zoomScale="85" zoomScaleNormal="85" workbookViewId="0">
      <selection activeCell="A26" sqref="A26"/>
    </sheetView>
  </sheetViews>
  <sheetFormatPr baseColWidth="10" defaultColWidth="9.1640625" defaultRowHeight="13" x14ac:dyDescent="0.15"/>
  <cols>
    <col min="1" max="1" width="27.5" style="1" customWidth="1"/>
    <col min="2" max="2" width="9.1640625" style="2"/>
    <col min="3" max="4" width="9.1640625" style="1"/>
    <col min="5" max="5" width="32.33203125" style="1" customWidth="1"/>
    <col min="6" max="9" width="9.1640625" style="1"/>
    <col min="10" max="10" width="19.6640625" style="3" customWidth="1"/>
    <col min="11" max="16384" width="9.1640625" style="1"/>
  </cols>
  <sheetData>
    <row r="1" spans="1:10" x14ac:dyDescent="0.15">
      <c r="A1" s="1">
        <f>E19</f>
        <v>0</v>
      </c>
      <c r="B1" s="2">
        <f>F19</f>
        <v>0</v>
      </c>
      <c r="C1" s="1">
        <v>23</v>
      </c>
    </row>
    <row r="2" spans="1:10" s="5" customFormat="1" ht="15" customHeight="1" x14ac:dyDescent="0.2">
      <c r="B2" s="6">
        <f>G19</f>
        <v>0</v>
      </c>
      <c r="C2" s="5">
        <v>23</v>
      </c>
      <c r="J2" s="9"/>
    </row>
    <row r="3" spans="1:10" ht="23" customHeight="1" x14ac:dyDescent="0.15">
      <c r="B3" s="2">
        <f>H19</f>
        <v>0</v>
      </c>
      <c r="C3" s="1">
        <v>23</v>
      </c>
      <c r="J3" s="31"/>
    </row>
    <row r="4" spans="1:10" ht="23" customHeight="1" x14ac:dyDescent="0.15">
      <c r="A4" s="1">
        <f>E20</f>
        <v>0</v>
      </c>
      <c r="B4" s="2">
        <f>F20</f>
        <v>0</v>
      </c>
      <c r="C4" s="1">
        <v>22</v>
      </c>
      <c r="J4" s="32"/>
    </row>
    <row r="5" spans="1:10" ht="12" customHeight="1" x14ac:dyDescent="0.15">
      <c r="B5" s="2">
        <f>G20</f>
        <v>0</v>
      </c>
      <c r="C5" s="1">
        <v>22</v>
      </c>
      <c r="J5" s="32"/>
    </row>
    <row r="6" spans="1:10" x14ac:dyDescent="0.15">
      <c r="B6" s="2">
        <f>H20</f>
        <v>0</v>
      </c>
      <c r="C6" s="1">
        <v>22</v>
      </c>
      <c r="J6" s="32"/>
    </row>
    <row r="7" spans="1:10" ht="12" customHeight="1" x14ac:dyDescent="0.15">
      <c r="A7" s="1">
        <f>E21</f>
        <v>0</v>
      </c>
      <c r="B7" s="2">
        <f>F21</f>
        <v>0</v>
      </c>
      <c r="C7" s="1">
        <v>21</v>
      </c>
      <c r="J7" s="32"/>
    </row>
    <row r="8" spans="1:10" ht="12" customHeight="1" x14ac:dyDescent="0.15">
      <c r="B8" s="2">
        <f>G21</f>
        <v>0</v>
      </c>
      <c r="C8" s="1">
        <v>21</v>
      </c>
      <c r="J8" s="32"/>
    </row>
    <row r="9" spans="1:10" ht="12" customHeight="1" x14ac:dyDescent="0.15">
      <c r="B9" s="2">
        <f>H21</f>
        <v>0</v>
      </c>
      <c r="C9" s="1">
        <v>21</v>
      </c>
      <c r="J9" s="32"/>
    </row>
    <row r="10" spans="1:10" ht="12" customHeight="1" x14ac:dyDescent="0.15">
      <c r="A10" s="1">
        <f>E22</f>
        <v>0</v>
      </c>
      <c r="B10" s="2">
        <f>F22</f>
        <v>0</v>
      </c>
      <c r="C10" s="1">
        <v>19</v>
      </c>
      <c r="J10" s="32"/>
    </row>
    <row r="11" spans="1:10" ht="12" customHeight="1" x14ac:dyDescent="0.15">
      <c r="B11" s="2">
        <f>G22</f>
        <v>0</v>
      </c>
      <c r="C11" s="1">
        <v>19</v>
      </c>
      <c r="J11" s="32"/>
    </row>
    <row r="12" spans="1:10" ht="12" customHeight="1" x14ac:dyDescent="0.15">
      <c r="B12" s="2">
        <f>H22</f>
        <v>0</v>
      </c>
      <c r="C12" s="1">
        <v>19</v>
      </c>
      <c r="J12" s="32"/>
    </row>
    <row r="13" spans="1:10" ht="12.75" customHeight="1" x14ac:dyDescent="0.15">
      <c r="A13" s="1">
        <f>E23</f>
        <v>0</v>
      </c>
      <c r="B13" s="2">
        <f>F23</f>
        <v>0</v>
      </c>
      <c r="C13" s="1">
        <v>18</v>
      </c>
      <c r="J13" s="32"/>
    </row>
    <row r="14" spans="1:10" ht="10" customHeight="1" x14ac:dyDescent="0.15">
      <c r="B14" s="2">
        <f>G23</f>
        <v>0</v>
      </c>
      <c r="C14" s="1">
        <v>18</v>
      </c>
      <c r="J14" s="32"/>
    </row>
    <row r="15" spans="1:10" x14ac:dyDescent="0.15">
      <c r="B15" s="2">
        <f>H23</f>
        <v>0</v>
      </c>
      <c r="C15" s="1">
        <v>18</v>
      </c>
      <c r="J15" s="32"/>
    </row>
    <row r="16" spans="1:10" x14ac:dyDescent="0.15">
      <c r="A16" s="1">
        <f>E24</f>
        <v>0</v>
      </c>
      <c r="B16" s="2">
        <f>F24</f>
        <v>0</v>
      </c>
      <c r="C16" s="1">
        <v>17</v>
      </c>
      <c r="E16" s="44" t="s">
        <v>6</v>
      </c>
      <c r="F16" s="45"/>
      <c r="G16" s="45"/>
      <c r="H16" s="46"/>
      <c r="J16" s="32"/>
    </row>
    <row r="17" spans="1:10" x14ac:dyDescent="0.15">
      <c r="B17" s="2">
        <f>G24</f>
        <v>0</v>
      </c>
      <c r="C17" s="1">
        <v>17</v>
      </c>
      <c r="E17" s="47"/>
      <c r="F17" s="48"/>
      <c r="G17" s="48"/>
      <c r="H17" s="49"/>
      <c r="J17" s="32"/>
    </row>
    <row r="18" spans="1:10" x14ac:dyDescent="0.15">
      <c r="B18" s="2">
        <f>H24</f>
        <v>0</v>
      </c>
      <c r="C18" s="1">
        <v>17</v>
      </c>
      <c r="F18" s="4" t="s">
        <v>3</v>
      </c>
      <c r="G18" s="4" t="s">
        <v>4</v>
      </c>
      <c r="H18" s="4" t="s">
        <v>5</v>
      </c>
      <c r="J18" s="32"/>
    </row>
    <row r="19" spans="1:10" x14ac:dyDescent="0.15">
      <c r="A19" s="1">
        <f>E25</f>
        <v>0</v>
      </c>
      <c r="B19" s="2">
        <f>F25</f>
        <v>0</v>
      </c>
      <c r="C19" s="1">
        <v>15</v>
      </c>
      <c r="F19" s="28"/>
      <c r="G19" s="28"/>
      <c r="H19" s="28"/>
      <c r="J19" s="32"/>
    </row>
    <row r="20" spans="1:10" x14ac:dyDescent="0.15">
      <c r="B20" s="2">
        <f>G25</f>
        <v>0</v>
      </c>
      <c r="C20" s="1">
        <v>15</v>
      </c>
      <c r="F20" s="28"/>
      <c r="G20" s="28"/>
      <c r="H20" s="28"/>
      <c r="J20" s="32"/>
    </row>
    <row r="21" spans="1:10" x14ac:dyDescent="0.15">
      <c r="B21" s="2">
        <f>H25</f>
        <v>0</v>
      </c>
      <c r="C21" s="1">
        <v>15</v>
      </c>
      <c r="F21" s="28"/>
      <c r="G21" s="28"/>
      <c r="H21" s="28"/>
      <c r="J21" s="32"/>
    </row>
    <row r="22" spans="1:10" x14ac:dyDescent="0.15">
      <c r="A22" s="1">
        <f>E26</f>
        <v>0</v>
      </c>
      <c r="B22" s="2">
        <f>F26</f>
        <v>0</v>
      </c>
      <c r="C22" s="1">
        <v>14</v>
      </c>
      <c r="F22" s="28"/>
      <c r="G22" s="28"/>
      <c r="H22" s="28"/>
      <c r="J22" s="32"/>
    </row>
    <row r="23" spans="1:10" x14ac:dyDescent="0.15">
      <c r="B23" s="2">
        <f>G26</f>
        <v>0</v>
      </c>
      <c r="C23" s="1">
        <v>14</v>
      </c>
      <c r="F23" s="28"/>
      <c r="G23" s="28"/>
      <c r="H23" s="28"/>
      <c r="J23" s="32"/>
    </row>
    <row r="24" spans="1:10" x14ac:dyDescent="0.15">
      <c r="B24" s="2">
        <f>H26</f>
        <v>0</v>
      </c>
      <c r="C24" s="1">
        <v>14</v>
      </c>
      <c r="F24" s="28"/>
      <c r="G24" s="28"/>
      <c r="H24" s="28"/>
      <c r="J24" s="32"/>
    </row>
    <row r="25" spans="1:10" x14ac:dyDescent="0.15">
      <c r="A25" s="1">
        <f>E27</f>
        <v>0</v>
      </c>
      <c r="B25" s="2">
        <f>F27</f>
        <v>0</v>
      </c>
      <c r="C25" s="1">
        <v>13</v>
      </c>
      <c r="F25" s="28"/>
      <c r="G25" s="28"/>
      <c r="H25" s="28"/>
      <c r="J25" s="32"/>
    </row>
    <row r="26" spans="1:10" x14ac:dyDescent="0.15">
      <c r="B26" s="2">
        <f>G27</f>
        <v>0</v>
      </c>
      <c r="C26" s="1">
        <v>13</v>
      </c>
      <c r="F26" s="28"/>
      <c r="G26" s="28"/>
      <c r="H26" s="28"/>
      <c r="J26" s="32"/>
    </row>
    <row r="27" spans="1:10" x14ac:dyDescent="0.15">
      <c r="B27" s="2">
        <f>H27</f>
        <v>0</v>
      </c>
      <c r="C27" s="1">
        <v>13</v>
      </c>
      <c r="F27" s="28"/>
      <c r="G27" s="28"/>
      <c r="H27" s="28"/>
      <c r="J27" s="32"/>
    </row>
    <row r="28" spans="1:10" x14ac:dyDescent="0.15">
      <c r="A28" s="1" t="str">
        <f>E28</f>
        <v>by DIAB Test</v>
      </c>
      <c r="B28" s="2">
        <f>F28</f>
        <v>0.91502856098729823</v>
      </c>
      <c r="C28" s="1">
        <v>11</v>
      </c>
      <c r="E28" s="1" t="s">
        <v>78</v>
      </c>
      <c r="F28" s="28">
        <v>0.91502856098729823</v>
      </c>
      <c r="G28" s="28">
        <v>0.90005446574004211</v>
      </c>
      <c r="H28" s="28">
        <v>0.93025177841216555</v>
      </c>
      <c r="J28" s="32"/>
    </row>
    <row r="29" spans="1:10" x14ac:dyDescent="0.15">
      <c r="B29" s="2">
        <f>G28</f>
        <v>0.90005446574004211</v>
      </c>
      <c r="C29" s="1">
        <v>11</v>
      </c>
      <c r="E29" s="1" t="s">
        <v>79</v>
      </c>
      <c r="F29" s="28">
        <v>0.87853458841624643</v>
      </c>
      <c r="G29" s="28">
        <v>0.8595038283583869</v>
      </c>
      <c r="H29" s="28">
        <v>0.89807652245080261</v>
      </c>
      <c r="J29" s="32"/>
    </row>
    <row r="30" spans="1:10" x14ac:dyDescent="0.15">
      <c r="B30" s="2">
        <f>H28</f>
        <v>0.93025177841216555</v>
      </c>
      <c r="C30" s="1">
        <v>11</v>
      </c>
      <c r="E30" s="1" t="s">
        <v>80</v>
      </c>
      <c r="F30" s="28">
        <v>1.1285120555190438</v>
      </c>
      <c r="G30" s="28">
        <v>1.0793942455154628</v>
      </c>
      <c r="H30" s="28">
        <v>1.1799829627194598</v>
      </c>
      <c r="J30" s="32"/>
    </row>
    <row r="31" spans="1:10" x14ac:dyDescent="0.15">
      <c r="A31" s="1" t="str">
        <f>E29</f>
        <v>by DIAB Dx</v>
      </c>
      <c r="B31" s="2">
        <f>F29</f>
        <v>0.87853458841624643</v>
      </c>
      <c r="C31" s="1">
        <v>10</v>
      </c>
      <c r="E31" s="1" t="s">
        <v>81</v>
      </c>
      <c r="F31" s="28">
        <v>0.26252735312452674</v>
      </c>
      <c r="G31" s="28">
        <v>0.24299850206552293</v>
      </c>
      <c r="H31" s="28">
        <v>0.2833421786184</v>
      </c>
      <c r="J31" s="32"/>
    </row>
    <row r="32" spans="1:10" x14ac:dyDescent="0.15">
      <c r="B32" s="2">
        <f>G29</f>
        <v>0.8595038283583869</v>
      </c>
      <c r="C32" s="1">
        <v>10</v>
      </c>
      <c r="E32" s="1" t="s">
        <v>82</v>
      </c>
      <c r="F32" s="28">
        <v>0.29103841797265484</v>
      </c>
      <c r="G32" s="28">
        <v>0.26734909571351978</v>
      </c>
      <c r="H32" s="28">
        <v>0.31651013999886601</v>
      </c>
      <c r="J32" s="32"/>
    </row>
    <row r="33" spans="1:10" ht="12.75" customHeight="1" x14ac:dyDescent="0.15">
      <c r="B33" s="2">
        <f>H29</f>
        <v>0.89807652245080261</v>
      </c>
      <c r="C33" s="1">
        <v>10</v>
      </c>
      <c r="E33" s="1" t="s">
        <v>83</v>
      </c>
      <c r="F33" s="28">
        <v>0.29322941206502096</v>
      </c>
      <c r="G33" s="28">
        <v>0.25117634922373322</v>
      </c>
      <c r="H33" s="28">
        <v>0.34105893047072555</v>
      </c>
      <c r="J33" s="32"/>
    </row>
    <row r="34" spans="1:10" x14ac:dyDescent="0.15">
      <c r="A34" s="1" t="str">
        <f>E30</f>
        <v>by DIAB InPt</v>
      </c>
      <c r="B34" s="2">
        <f>F30</f>
        <v>1.1285120555190438</v>
      </c>
      <c r="C34" s="1">
        <v>9</v>
      </c>
      <c r="E34" s="1" t="s">
        <v>84</v>
      </c>
      <c r="F34" s="28">
        <v>0.24669562245757087</v>
      </c>
      <c r="G34" s="28">
        <v>0.22813904258566631</v>
      </c>
      <c r="H34" s="28">
        <v>0.26649494597569134</v>
      </c>
      <c r="J34" s="32"/>
    </row>
    <row r="35" spans="1:10" ht="12.75" customHeight="1" x14ac:dyDescent="0.15">
      <c r="B35" s="2">
        <f>G30</f>
        <v>1.0793942455154628</v>
      </c>
      <c r="C35" s="1">
        <v>9</v>
      </c>
      <c r="E35" s="1" t="s">
        <v>85</v>
      </c>
      <c r="F35" s="28">
        <v>0.24987362223342141</v>
      </c>
      <c r="G35" s="28">
        <v>0.22514739553267432</v>
      </c>
      <c r="H35" s="28">
        <v>0.27681662378921856</v>
      </c>
      <c r="J35" s="32"/>
    </row>
    <row r="36" spans="1:10" x14ac:dyDescent="0.15">
      <c r="B36" s="2">
        <f>H30</f>
        <v>1.1799829627194598</v>
      </c>
      <c r="C36" s="1">
        <v>9</v>
      </c>
      <c r="E36" s="1" t="s">
        <v>86</v>
      </c>
      <c r="F36" s="28">
        <v>0.26652159680280807</v>
      </c>
      <c r="G36" s="28">
        <v>0.21517578075241336</v>
      </c>
      <c r="H36" s="28">
        <v>0.33008667747344844</v>
      </c>
      <c r="J36" s="32"/>
    </row>
    <row r="37" spans="1:10" ht="12.75" customHeight="1" x14ac:dyDescent="0.15">
      <c r="A37" s="1" t="str">
        <f>E31</f>
        <v>DIAB Users Test</v>
      </c>
      <c r="B37" s="2">
        <f>F31</f>
        <v>0.26252735312452674</v>
      </c>
      <c r="C37" s="1">
        <v>7</v>
      </c>
      <c r="J37" s="32"/>
    </row>
    <row r="38" spans="1:10" x14ac:dyDescent="0.15">
      <c r="B38" s="2">
        <f>G31</f>
        <v>0.24299850206552293</v>
      </c>
      <c r="C38" s="1">
        <v>7</v>
      </c>
      <c r="J38" s="32"/>
    </row>
    <row r="39" spans="1:10" x14ac:dyDescent="0.15">
      <c r="B39" s="2">
        <f>H31</f>
        <v>0.2833421786184</v>
      </c>
      <c r="C39" s="1">
        <v>7</v>
      </c>
      <c r="J39" s="32"/>
    </row>
    <row r="40" spans="1:10" ht="12.75" customHeight="1" x14ac:dyDescent="0.15">
      <c r="A40" s="1" t="str">
        <f>E32</f>
        <v>DIAB Users Dx</v>
      </c>
      <c r="B40" s="2">
        <f>F32</f>
        <v>0.29103841797265484</v>
      </c>
      <c r="C40" s="1">
        <v>6</v>
      </c>
      <c r="J40" s="32"/>
    </row>
    <row r="41" spans="1:10" x14ac:dyDescent="0.15">
      <c r="B41" s="2">
        <f>G32</f>
        <v>0.26734909571351978</v>
      </c>
      <c r="C41" s="1">
        <v>6</v>
      </c>
      <c r="J41" s="32"/>
    </row>
    <row r="42" spans="1:10" ht="12.75" customHeight="1" x14ac:dyDescent="0.15">
      <c r="B42" s="2">
        <f>H32</f>
        <v>0.31651013999886601</v>
      </c>
      <c r="C42" s="1">
        <v>6</v>
      </c>
      <c r="J42" s="32"/>
    </row>
    <row r="43" spans="1:10" x14ac:dyDescent="0.15">
      <c r="A43" s="1" t="str">
        <f>E33</f>
        <v>DIAB Users InPt</v>
      </c>
      <c r="B43" s="2">
        <f>F33</f>
        <v>0.29322941206502096</v>
      </c>
      <c r="C43" s="1">
        <v>5</v>
      </c>
      <c r="J43" s="32"/>
    </row>
    <row r="44" spans="1:10" ht="12.75" customHeight="1" x14ac:dyDescent="0.15">
      <c r="B44" s="2">
        <f>G33</f>
        <v>0.25117634922373322</v>
      </c>
      <c r="C44" s="1">
        <v>5</v>
      </c>
      <c r="J44" s="32"/>
    </row>
    <row r="45" spans="1:10" x14ac:dyDescent="0.15">
      <c r="B45" s="2">
        <f>H33</f>
        <v>0.34105893047072555</v>
      </c>
      <c r="C45" s="1">
        <v>5</v>
      </c>
      <c r="J45" s="32"/>
    </row>
    <row r="46" spans="1:10" x14ac:dyDescent="0.15">
      <c r="A46" s="1" t="str">
        <f>E34</f>
        <v>DIAB nonUsers Test</v>
      </c>
      <c r="B46" s="2">
        <f>F34</f>
        <v>0.24669562245757087</v>
      </c>
      <c r="C46" s="1">
        <v>3</v>
      </c>
      <c r="J46" s="32"/>
    </row>
    <row r="47" spans="1:10" ht="12.75" customHeight="1" x14ac:dyDescent="0.15">
      <c r="B47" s="2">
        <f>G34</f>
        <v>0.22813904258566631</v>
      </c>
      <c r="C47" s="1">
        <v>3</v>
      </c>
      <c r="J47" s="32"/>
    </row>
    <row r="48" spans="1:10" x14ac:dyDescent="0.15">
      <c r="B48" s="2">
        <f>H34</f>
        <v>0.26649494597569134</v>
      </c>
      <c r="C48" s="1">
        <v>3</v>
      </c>
      <c r="J48" s="32"/>
    </row>
    <row r="49" spans="1:10" ht="12.75" customHeight="1" x14ac:dyDescent="0.15">
      <c r="A49" s="1" t="str">
        <f>E35</f>
        <v>DIAB nonUsers Dx</v>
      </c>
      <c r="B49" s="2">
        <f>F35</f>
        <v>0.24987362223342141</v>
      </c>
      <c r="C49" s="1">
        <v>2</v>
      </c>
      <c r="J49" s="32"/>
    </row>
    <row r="50" spans="1:10" x14ac:dyDescent="0.15">
      <c r="B50" s="2">
        <f>G35</f>
        <v>0.22514739553267432</v>
      </c>
      <c r="C50" s="1">
        <v>2</v>
      </c>
    </row>
    <row r="51" spans="1:10" ht="12.75" customHeight="1" x14ac:dyDescent="0.15">
      <c r="B51" s="2">
        <f>H35</f>
        <v>0.27681662378921856</v>
      </c>
      <c r="C51" s="1">
        <v>2</v>
      </c>
    </row>
    <row r="52" spans="1:10" x14ac:dyDescent="0.15">
      <c r="A52" s="1" t="str">
        <f>E36</f>
        <v>DIAB nonUsers InPt</v>
      </c>
      <c r="B52" s="2">
        <f>F36</f>
        <v>0.26652159680280807</v>
      </c>
      <c r="C52" s="1">
        <v>1</v>
      </c>
    </row>
    <row r="53" spans="1:10" x14ac:dyDescent="0.15">
      <c r="B53" s="2">
        <f>G36</f>
        <v>0.21517578075241336</v>
      </c>
      <c r="C53" s="1">
        <v>1</v>
      </c>
    </row>
    <row r="54" spans="1:10" ht="12.75" customHeight="1" x14ac:dyDescent="0.15">
      <c r="B54" s="2">
        <f>H36</f>
        <v>0.33008667747344844</v>
      </c>
      <c r="C54" s="1">
        <v>1</v>
      </c>
    </row>
    <row r="56" spans="1:10" ht="12.75" customHeight="1" x14ac:dyDescent="0.15"/>
    <row r="58" spans="1:10" ht="12.75" customHeight="1" x14ac:dyDescent="0.15"/>
  </sheetData>
  <mergeCells count="2">
    <mergeCell ref="J3:J49"/>
    <mergeCell ref="E16:H1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B809C-449A-4210-82D2-3C2CFF6CACCF}">
  <dimension ref="A1:D19"/>
  <sheetViews>
    <sheetView workbookViewId="0">
      <selection activeCell="A2" sqref="A2:D10"/>
    </sheetView>
  </sheetViews>
  <sheetFormatPr baseColWidth="10" defaultColWidth="8.83203125" defaultRowHeight="15" x14ac:dyDescent="0.2"/>
  <cols>
    <col min="1" max="1" width="63.5" customWidth="1"/>
  </cols>
  <sheetData>
    <row r="1" spans="1:4" x14ac:dyDescent="0.2">
      <c r="A1" s="1"/>
      <c r="B1" s="4" t="s">
        <v>3</v>
      </c>
      <c r="C1" s="4" t="s">
        <v>4</v>
      </c>
      <c r="D1" s="4" t="s">
        <v>5</v>
      </c>
    </row>
    <row r="2" spans="1:4" x14ac:dyDescent="0.2">
      <c r="A2" s="1" t="s">
        <v>78</v>
      </c>
      <c r="B2" s="28">
        <v>0.91502856098729823</v>
      </c>
      <c r="C2" s="28">
        <v>0.90005446574004211</v>
      </c>
      <c r="D2" s="28">
        <v>0.93025177841216555</v>
      </c>
    </row>
    <row r="3" spans="1:4" x14ac:dyDescent="0.2">
      <c r="A3" s="1" t="s">
        <v>79</v>
      </c>
      <c r="B3" s="28">
        <v>0.87853458841624643</v>
      </c>
      <c r="C3" s="28">
        <v>0.8595038283583869</v>
      </c>
      <c r="D3" s="28">
        <v>0.89807652245080261</v>
      </c>
    </row>
    <row r="4" spans="1:4" x14ac:dyDescent="0.2">
      <c r="A4" s="1" t="s">
        <v>80</v>
      </c>
      <c r="B4" s="28">
        <v>1.1285120555190438</v>
      </c>
      <c r="C4" s="28">
        <v>1.0793942455154628</v>
      </c>
      <c r="D4" s="28">
        <v>1.1799829627194598</v>
      </c>
    </row>
    <row r="5" spans="1:4" x14ac:dyDescent="0.2">
      <c r="A5" s="1" t="s">
        <v>81</v>
      </c>
      <c r="B5" s="28">
        <v>0.26252735312452674</v>
      </c>
      <c r="C5" s="28">
        <v>0.24299850206552293</v>
      </c>
      <c r="D5" s="28">
        <v>0.2833421786184</v>
      </c>
    </row>
    <row r="6" spans="1:4" x14ac:dyDescent="0.2">
      <c r="A6" s="1" t="s">
        <v>82</v>
      </c>
      <c r="B6" s="28">
        <v>0.29103841797265484</v>
      </c>
      <c r="C6" s="28">
        <v>0.26734909571351978</v>
      </c>
      <c r="D6" s="28">
        <v>0.31651013999886601</v>
      </c>
    </row>
    <row r="7" spans="1:4" x14ac:dyDescent="0.2">
      <c r="A7" s="1" t="s">
        <v>83</v>
      </c>
      <c r="B7" s="28">
        <v>0.29322941206502096</v>
      </c>
      <c r="C7" s="28">
        <v>0.25117634922373322</v>
      </c>
      <c r="D7" s="28">
        <v>0.34105893047072555</v>
      </c>
    </row>
    <row r="8" spans="1:4" x14ac:dyDescent="0.2">
      <c r="A8" s="1" t="s">
        <v>84</v>
      </c>
      <c r="B8" s="28">
        <v>0.24669562245757087</v>
      </c>
      <c r="C8" s="28">
        <v>0.22813904258566631</v>
      </c>
      <c r="D8" s="28">
        <v>0.26649494597569134</v>
      </c>
    </row>
    <row r="9" spans="1:4" x14ac:dyDescent="0.2">
      <c r="A9" s="1" t="s">
        <v>85</v>
      </c>
      <c r="B9" s="28">
        <v>0.24987362223342141</v>
      </c>
      <c r="C9" s="28">
        <v>0.22514739553267432</v>
      </c>
      <c r="D9" s="28">
        <v>0.27681662378921856</v>
      </c>
    </row>
    <row r="10" spans="1:4" x14ac:dyDescent="0.2">
      <c r="A10" s="1" t="s">
        <v>86</v>
      </c>
      <c r="B10" s="28">
        <v>0.26652159680280807</v>
      </c>
      <c r="C10" s="28">
        <v>0.21517578075241336</v>
      </c>
      <c r="D10" s="28">
        <v>0.33008667747344844</v>
      </c>
    </row>
    <row r="11" spans="1:4" x14ac:dyDescent="0.2">
      <c r="A11" s="1"/>
      <c r="B11" s="28"/>
      <c r="C11" s="28"/>
      <c r="D11" s="28"/>
    </row>
    <row r="12" spans="1:4" x14ac:dyDescent="0.2">
      <c r="A12" s="1"/>
      <c r="B12" s="28"/>
      <c r="C12" s="28"/>
      <c r="D12" s="28"/>
    </row>
    <row r="13" spans="1:4" x14ac:dyDescent="0.2">
      <c r="A13" s="1"/>
      <c r="B13" s="28"/>
      <c r="C13" s="28"/>
      <c r="D13" s="28"/>
    </row>
    <row r="14" spans="1:4" x14ac:dyDescent="0.2">
      <c r="A14" s="1"/>
      <c r="B14" s="28"/>
      <c r="C14" s="28"/>
      <c r="D14" s="28"/>
    </row>
    <row r="15" spans="1:4" x14ac:dyDescent="0.2">
      <c r="A15" s="1"/>
      <c r="B15" s="28"/>
      <c r="C15" s="28"/>
      <c r="D15" s="28"/>
    </row>
    <row r="16" spans="1:4" x14ac:dyDescent="0.2">
      <c r="A16" s="1"/>
      <c r="B16" s="28"/>
      <c r="C16" s="28"/>
      <c r="D16" s="28"/>
    </row>
    <row r="17" spans="1:4" x14ac:dyDescent="0.2">
      <c r="A17" s="1"/>
      <c r="B17" s="28"/>
      <c r="C17" s="28"/>
      <c r="D17" s="28"/>
    </row>
    <row r="18" spans="1:4" x14ac:dyDescent="0.2">
      <c r="A18" s="1"/>
      <c r="B18" s="28"/>
      <c r="C18" s="28"/>
      <c r="D18" s="28"/>
    </row>
    <row r="19" spans="1:4" x14ac:dyDescent="0.2">
      <c r="A19" s="1"/>
      <c r="B19" s="28"/>
      <c r="C19" s="28"/>
      <c r="D19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</vt:lpstr>
      <vt:lpstr>Figure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Jeffrey (KH)</dc:creator>
  <cp:lastModifiedBy>UvA</cp:lastModifiedBy>
  <dcterms:created xsi:type="dcterms:W3CDTF">2021-05-12T12:40:14Z</dcterms:created>
  <dcterms:modified xsi:type="dcterms:W3CDTF">2023-05-16T16:48:22Z</dcterms:modified>
</cp:coreProperties>
</file>