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neDrive\GIS\CRISPR\safe harbour\paper\review commons\revision\"/>
    </mc:Choice>
  </mc:AlternateContent>
  <xr:revisionPtr revIDLastSave="0" documentId="13_ncr:1_{9974D0C8-8804-4C6B-AD2D-85F139CD24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ey" sheetId="4" r:id="rId1"/>
    <sheet name="neuronal" sheetId="3" r:id="rId2"/>
    <sheet name="liver " sheetId="1" r:id="rId3"/>
    <sheet name="cardiac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  <c r="B30" i="1"/>
  <c r="D30" i="2"/>
  <c r="C30" i="2"/>
  <c r="B30" i="2"/>
  <c r="C30" i="3"/>
  <c r="D30" i="3"/>
  <c r="B30" i="3"/>
  <c r="D28" i="1"/>
  <c r="D27" i="1"/>
  <c r="D26" i="1"/>
  <c r="C26" i="1"/>
  <c r="C28" i="1"/>
  <c r="C27" i="1"/>
  <c r="B28" i="1"/>
  <c r="B27" i="1"/>
  <c r="B26" i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" i="2"/>
</calcChain>
</file>

<file path=xl/sharedStrings.xml><?xml version="1.0" encoding="utf-8"?>
<sst xmlns="http://schemas.openxmlformats.org/spreadsheetml/2006/main" count="97" uniqueCount="60">
  <si>
    <t>WellName</t>
  </si>
  <si>
    <t>Nuclei594 intensity filtered Selected - Number of Objects</t>
  </si>
  <si>
    <t>Nuclei594 - Number of Objects</t>
  </si>
  <si>
    <t>Nuclei - Number of Objects</t>
  </si>
  <si>
    <t>488뷢594뷡抖힫秔麕 - Number of Objects</t>
  </si>
  <si>
    <t>Transgene뷤媶</t>
  </si>
  <si>
    <t>Number of Analyzed Fields</t>
  </si>
  <si>
    <t>B2</t>
  </si>
  <si>
    <t>B3</t>
  </si>
  <si>
    <t>B4</t>
  </si>
  <si>
    <t>C2</t>
  </si>
  <si>
    <t>C3</t>
  </si>
  <si>
    <t>C4</t>
  </si>
  <si>
    <t>D2</t>
  </si>
  <si>
    <t>D3</t>
  </si>
  <si>
    <t>D4</t>
  </si>
  <si>
    <t>E2</t>
  </si>
  <si>
    <t>E3</t>
  </si>
  <si>
    <t>E4</t>
  </si>
  <si>
    <t>F2</t>
  </si>
  <si>
    <t>F3</t>
  </si>
  <si>
    <t>F4</t>
  </si>
  <si>
    <t>G2</t>
  </si>
  <si>
    <t>G3</t>
  </si>
  <si>
    <t>G4</t>
  </si>
  <si>
    <t>G8</t>
  </si>
  <si>
    <t>G7</t>
  </si>
  <si>
    <t>G6</t>
  </si>
  <si>
    <t>F8</t>
  </si>
  <si>
    <t>F7</t>
  </si>
  <si>
    <t>F6</t>
  </si>
  <si>
    <t>E8</t>
  </si>
  <si>
    <t>E7</t>
  </si>
  <si>
    <t>E6</t>
  </si>
  <si>
    <t>D8</t>
  </si>
  <si>
    <t>D7</t>
  </si>
  <si>
    <t>D6</t>
  </si>
  <si>
    <t>C8</t>
  </si>
  <si>
    <t>C7</t>
  </si>
  <si>
    <t>C6</t>
  </si>
  <si>
    <t>B8</t>
  </si>
  <si>
    <t>B7</t>
  </si>
  <si>
    <t>B6</t>
  </si>
  <si>
    <t>488Alone - Number of Objects</t>
  </si>
  <si>
    <t>594+488 - Number of Objects</t>
  </si>
  <si>
    <t>594+488 / (nuclei-488 alone)</t>
  </si>
  <si>
    <t>clover / nuclei</t>
  </si>
  <si>
    <t>Neurite Segments - Branch Level - Mean per Well</t>
  </si>
  <si>
    <t>Nuclei_488 - Number of Objects</t>
  </si>
  <si>
    <t>Nuclei Selected - Number of Objects</t>
  </si>
  <si>
    <t>Neurite Segments Selected - Number of Objects</t>
  </si>
  <si>
    <t>Pansio-1</t>
  </si>
  <si>
    <t>rep1</t>
  </si>
  <si>
    <t>rep2</t>
  </si>
  <si>
    <t>rep3</t>
  </si>
  <si>
    <t>Olonne-18</t>
  </si>
  <si>
    <t>Keppel-19</t>
  </si>
  <si>
    <t>mean</t>
  </si>
  <si>
    <t>= isotype controls</t>
  </si>
  <si>
    <t>Supplementary File 7: HCI data analysis source file for Figure 4 - Figure Supplement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</si>
</sst>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18" fillId="0" borderId="0" xfId="0" applyFont="1"/>
    <xf numFmtId="49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AE21-68DB-4633-9EDD-2B43BDB95B22}">
  <dimension ref="B3:C6"/>
  <sheetViews>
    <sheetView tabSelected="1" workbookViewId="0">
      <selection activeCell="B3" sqref="B3"/>
    </sheetView>
  </sheetViews>
  <sheetFormatPr defaultRowHeight="14.4" x14ac:dyDescent="0.3"/>
  <sheetData>
    <row r="3" spans="2:3" ht="21" x14ac:dyDescent="0.4">
      <c r="B3" s="3" t="s">
        <v>59</v>
      </c>
    </row>
    <row r="6" spans="2:3" x14ac:dyDescent="0.3">
      <c r="B6" s="2"/>
      <c r="C6" s="4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FD34-4411-423D-B9DF-9F3B07B8258B}">
  <dimension ref="A1:G30"/>
  <sheetViews>
    <sheetView workbookViewId="0">
      <selection activeCell="E26" sqref="E26"/>
    </sheetView>
  </sheetViews>
  <sheetFormatPr defaultColWidth="8.77734375" defaultRowHeight="14.4" x14ac:dyDescent="0.3"/>
  <cols>
    <col min="1" max="1" width="10.109375" bestFit="1" customWidth="1"/>
    <col min="2" max="7" width="13.77734375" customWidth="1"/>
  </cols>
  <sheetData>
    <row r="1" spans="1:7" s="1" customFormat="1" ht="72" customHeight="1" x14ac:dyDescent="0.3">
      <c r="A1" s="1" t="s">
        <v>0</v>
      </c>
      <c r="B1" s="1" t="s">
        <v>50</v>
      </c>
      <c r="C1" s="1" t="s">
        <v>49</v>
      </c>
      <c r="D1" s="1" t="s">
        <v>48</v>
      </c>
      <c r="E1" s="1" t="s">
        <v>47</v>
      </c>
      <c r="F1" s="1" t="s">
        <v>46</v>
      </c>
      <c r="G1" s="1" t="s">
        <v>6</v>
      </c>
    </row>
    <row r="2" spans="1:7" x14ac:dyDescent="0.3">
      <c r="A2" t="s">
        <v>42</v>
      </c>
      <c r="B2">
        <v>377755</v>
      </c>
      <c r="C2">
        <v>81257</v>
      </c>
      <c r="D2">
        <v>63615</v>
      </c>
      <c r="E2">
        <v>1.08843</v>
      </c>
      <c r="F2">
        <v>0.78288599999999997</v>
      </c>
      <c r="G2">
        <v>61</v>
      </c>
    </row>
    <row r="3" spans="1:7" x14ac:dyDescent="0.3">
      <c r="A3" t="s">
        <v>41</v>
      </c>
      <c r="B3">
        <v>315001</v>
      </c>
      <c r="C3">
        <v>56420</v>
      </c>
      <c r="D3">
        <v>45085</v>
      </c>
      <c r="E3">
        <v>1.26892</v>
      </c>
      <c r="F3">
        <v>0.79909600000000003</v>
      </c>
      <c r="G3">
        <v>61</v>
      </c>
    </row>
    <row r="4" spans="1:7" x14ac:dyDescent="0.3">
      <c r="A4" t="s">
        <v>40</v>
      </c>
      <c r="B4">
        <v>322167</v>
      </c>
      <c r="C4">
        <v>49372</v>
      </c>
      <c r="D4">
        <v>37887</v>
      </c>
      <c r="E4">
        <v>1.4852000000000001</v>
      </c>
      <c r="F4">
        <v>0.767378</v>
      </c>
      <c r="G4">
        <v>61</v>
      </c>
    </row>
    <row r="5" spans="1:7" s="2" customFormat="1" x14ac:dyDescent="0.3">
      <c r="A5" s="2" t="s">
        <v>39</v>
      </c>
      <c r="B5" s="2">
        <v>1166</v>
      </c>
      <c r="C5" s="2">
        <v>86151</v>
      </c>
      <c r="D5" s="2">
        <v>66969</v>
      </c>
      <c r="E5" s="2">
        <v>1.8959999999999999</v>
      </c>
      <c r="F5" s="2">
        <v>0.77734400000000003</v>
      </c>
      <c r="G5" s="2">
        <v>61</v>
      </c>
    </row>
    <row r="6" spans="1:7" s="2" customFormat="1" x14ac:dyDescent="0.3">
      <c r="A6" s="2" t="s">
        <v>38</v>
      </c>
      <c r="B6" s="2">
        <v>1089</v>
      </c>
      <c r="C6" s="2">
        <v>60482</v>
      </c>
      <c r="D6" s="2">
        <v>47515</v>
      </c>
      <c r="E6" s="2">
        <v>5.1815899999999999</v>
      </c>
      <c r="F6" s="2">
        <v>0.78560600000000003</v>
      </c>
      <c r="G6" s="2">
        <v>61</v>
      </c>
    </row>
    <row r="7" spans="1:7" s="2" customFormat="1" x14ac:dyDescent="0.3">
      <c r="A7" s="2" t="s">
        <v>37</v>
      </c>
      <c r="B7" s="2">
        <v>1500</v>
      </c>
      <c r="C7" s="2">
        <v>56427</v>
      </c>
      <c r="D7" s="2">
        <v>43626</v>
      </c>
      <c r="E7" s="2">
        <v>2.2059600000000001</v>
      </c>
      <c r="F7" s="2">
        <v>0.77314099999999997</v>
      </c>
      <c r="G7" s="2">
        <v>61</v>
      </c>
    </row>
    <row r="8" spans="1:7" x14ac:dyDescent="0.3">
      <c r="A8" t="s">
        <v>36</v>
      </c>
      <c r="B8">
        <v>129595</v>
      </c>
      <c r="C8">
        <v>21680</v>
      </c>
      <c r="D8">
        <v>18786</v>
      </c>
      <c r="E8">
        <v>2.0457000000000001</v>
      </c>
      <c r="F8">
        <v>0.86651299999999998</v>
      </c>
      <c r="G8">
        <v>61</v>
      </c>
    </row>
    <row r="9" spans="1:7" x14ac:dyDescent="0.3">
      <c r="A9" t="s">
        <v>35</v>
      </c>
      <c r="B9">
        <v>97426</v>
      </c>
      <c r="C9">
        <v>35406</v>
      </c>
      <c r="D9">
        <v>30242</v>
      </c>
      <c r="E9">
        <v>1.67577</v>
      </c>
      <c r="F9">
        <v>0.85414900000000005</v>
      </c>
      <c r="G9">
        <v>61</v>
      </c>
    </row>
    <row r="10" spans="1:7" x14ac:dyDescent="0.3">
      <c r="A10" t="s">
        <v>34</v>
      </c>
      <c r="B10">
        <v>138388</v>
      </c>
      <c r="C10">
        <v>42681</v>
      </c>
      <c r="D10">
        <v>33816</v>
      </c>
      <c r="E10">
        <v>1.3745400000000001</v>
      </c>
      <c r="F10">
        <v>0.792296</v>
      </c>
      <c r="G10">
        <v>61</v>
      </c>
    </row>
    <row r="11" spans="1:7" s="2" customFormat="1" x14ac:dyDescent="0.3">
      <c r="A11" s="2" t="s">
        <v>33</v>
      </c>
      <c r="B11" s="2">
        <v>2046</v>
      </c>
      <c r="C11" s="2">
        <v>33725</v>
      </c>
      <c r="D11" s="2">
        <v>29329</v>
      </c>
      <c r="E11" s="2">
        <v>8.9704200000000007</v>
      </c>
      <c r="F11" s="2">
        <v>0.86965199999999998</v>
      </c>
      <c r="G11" s="2">
        <v>61</v>
      </c>
    </row>
    <row r="12" spans="1:7" s="2" customFormat="1" x14ac:dyDescent="0.3">
      <c r="A12" s="2" t="s">
        <v>32</v>
      </c>
      <c r="B12" s="2">
        <v>4558</v>
      </c>
      <c r="C12" s="2">
        <v>26431</v>
      </c>
      <c r="D12" s="2">
        <v>22527</v>
      </c>
      <c r="E12" s="2">
        <v>15.710900000000001</v>
      </c>
      <c r="F12" s="2">
        <v>0.85229500000000002</v>
      </c>
      <c r="G12" s="2">
        <v>61</v>
      </c>
    </row>
    <row r="13" spans="1:7" s="2" customFormat="1" x14ac:dyDescent="0.3">
      <c r="A13" s="2" t="s">
        <v>31</v>
      </c>
      <c r="B13" s="2">
        <v>3105</v>
      </c>
      <c r="C13" s="2">
        <v>43075</v>
      </c>
      <c r="D13" s="2">
        <v>34240</v>
      </c>
      <c r="E13" s="2">
        <v>6.5360699999999996</v>
      </c>
      <c r="F13" s="2">
        <v>0.79489299999999996</v>
      </c>
      <c r="G13" s="2">
        <v>61</v>
      </c>
    </row>
    <row r="14" spans="1:7" x14ac:dyDescent="0.3">
      <c r="A14" t="s">
        <v>30</v>
      </c>
      <c r="B14">
        <v>77376</v>
      </c>
      <c r="C14">
        <v>20820</v>
      </c>
      <c r="D14">
        <v>17277</v>
      </c>
      <c r="E14">
        <v>3.0189400000000002</v>
      </c>
      <c r="F14">
        <v>0.82982699999999998</v>
      </c>
      <c r="G14">
        <v>61</v>
      </c>
    </row>
    <row r="15" spans="1:7" x14ac:dyDescent="0.3">
      <c r="A15" t="s">
        <v>29</v>
      </c>
      <c r="B15">
        <v>68523</v>
      </c>
      <c r="C15">
        <v>42087</v>
      </c>
      <c r="D15">
        <v>36924</v>
      </c>
      <c r="E15">
        <v>1.3181799999999999</v>
      </c>
      <c r="F15">
        <v>0.87732600000000005</v>
      </c>
      <c r="G15">
        <v>61</v>
      </c>
    </row>
    <row r="16" spans="1:7" x14ac:dyDescent="0.3">
      <c r="A16" t="s">
        <v>28</v>
      </c>
      <c r="B16">
        <v>64470</v>
      </c>
      <c r="C16">
        <v>42563</v>
      </c>
      <c r="D16">
        <v>35721</v>
      </c>
      <c r="E16">
        <v>1.5926899999999999</v>
      </c>
      <c r="F16">
        <v>0.83925000000000005</v>
      </c>
      <c r="G16">
        <v>61</v>
      </c>
    </row>
    <row r="17" spans="1:7" s="2" customFormat="1" x14ac:dyDescent="0.3">
      <c r="A17" s="2" t="s">
        <v>27</v>
      </c>
      <c r="B17" s="2">
        <v>2238</v>
      </c>
      <c r="C17" s="2">
        <v>18373</v>
      </c>
      <c r="D17" s="2">
        <v>14787</v>
      </c>
      <c r="E17" s="2">
        <v>15.8767</v>
      </c>
      <c r="F17" s="2">
        <v>0.80482200000000004</v>
      </c>
      <c r="G17" s="2">
        <v>61</v>
      </c>
    </row>
    <row r="18" spans="1:7" s="2" customFormat="1" x14ac:dyDescent="0.3">
      <c r="A18" s="2" t="s">
        <v>26</v>
      </c>
      <c r="B18" s="2">
        <v>2508</v>
      </c>
      <c r="C18" s="2">
        <v>38719</v>
      </c>
      <c r="D18" s="2">
        <v>33912</v>
      </c>
      <c r="E18" s="2">
        <v>6.4615499999999999</v>
      </c>
      <c r="F18" s="2">
        <v>0.87584899999999999</v>
      </c>
      <c r="G18" s="2">
        <v>61</v>
      </c>
    </row>
    <row r="19" spans="1:7" s="2" customFormat="1" x14ac:dyDescent="0.3">
      <c r="A19" s="2" t="s">
        <v>25</v>
      </c>
      <c r="B19" s="2">
        <v>2337</v>
      </c>
      <c r="C19" s="2">
        <v>43096</v>
      </c>
      <c r="D19" s="2">
        <v>35273</v>
      </c>
      <c r="E19" s="2">
        <v>5.9086699999999999</v>
      </c>
      <c r="F19" s="2">
        <v>0.81847499999999995</v>
      </c>
      <c r="G19" s="2">
        <v>61</v>
      </c>
    </row>
    <row r="25" spans="1:7" ht="15" thickBot="1" x14ac:dyDescent="0.35">
      <c r="B25" t="s">
        <v>51</v>
      </c>
      <c r="C25" t="s">
        <v>55</v>
      </c>
      <c r="D25" t="s">
        <v>56</v>
      </c>
    </row>
    <row r="26" spans="1:7" x14ac:dyDescent="0.3">
      <c r="A26" t="s">
        <v>52</v>
      </c>
      <c r="B26" s="5">
        <v>0.78288599999999997</v>
      </c>
      <c r="C26" s="6">
        <v>0.79909600000000003</v>
      </c>
      <c r="D26" s="7">
        <v>0.767378</v>
      </c>
    </row>
    <row r="27" spans="1:7" x14ac:dyDescent="0.3">
      <c r="A27" t="s">
        <v>53</v>
      </c>
      <c r="B27" s="8">
        <v>0.86651299999999998</v>
      </c>
      <c r="C27">
        <v>0.85414900000000005</v>
      </c>
      <c r="D27" s="9">
        <v>0.792296</v>
      </c>
    </row>
    <row r="28" spans="1:7" ht="15" thickBot="1" x14ac:dyDescent="0.35">
      <c r="A28" t="s">
        <v>54</v>
      </c>
      <c r="B28" s="10">
        <v>0.82982699999999998</v>
      </c>
      <c r="C28" s="11">
        <v>0.87732600000000005</v>
      </c>
      <c r="D28" s="12">
        <v>0.83925000000000005</v>
      </c>
    </row>
    <row r="30" spans="1:7" ht="15" thickBot="1" x14ac:dyDescent="0.35">
      <c r="A30" s="11" t="s">
        <v>57</v>
      </c>
      <c r="B30" s="11">
        <f>AVERAGE(B26:B28)</f>
        <v>0.82640866666666657</v>
      </c>
      <c r="C30" s="11">
        <f t="shared" ref="C30:D30" si="0">AVERAGE(C26:C28)</f>
        <v>0.84352366666666667</v>
      </c>
      <c r="D30" s="11">
        <f t="shared" si="0"/>
        <v>0.79964133333333332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opLeftCell="A6" workbookViewId="0">
      <selection activeCell="H25" sqref="H25"/>
    </sheetView>
  </sheetViews>
  <sheetFormatPr defaultColWidth="8.77734375" defaultRowHeight="14.4" x14ac:dyDescent="0.3"/>
  <cols>
    <col min="1" max="1" width="10.109375" bestFit="1" customWidth="1"/>
    <col min="2" max="2" width="11.109375" customWidth="1"/>
    <col min="3" max="3" width="10.109375" customWidth="1"/>
    <col min="4" max="4" width="10.44140625" customWidth="1"/>
    <col min="5" max="5" width="11.44140625" customWidth="1"/>
    <col min="6" max="6" width="9.6640625" customWidth="1"/>
  </cols>
  <sheetData>
    <row r="1" spans="1:7" s="1" customFormat="1" ht="114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t="s">
        <v>7</v>
      </c>
      <c r="B2">
        <v>1586</v>
      </c>
      <c r="C2">
        <v>2050</v>
      </c>
      <c r="D2">
        <v>8505</v>
      </c>
      <c r="E2">
        <v>1568</v>
      </c>
      <c r="F2">
        <v>0.95087900000000003</v>
      </c>
      <c r="G2">
        <v>61</v>
      </c>
    </row>
    <row r="3" spans="1:7" x14ac:dyDescent="0.3">
      <c r="A3" t="s">
        <v>8</v>
      </c>
      <c r="B3">
        <v>2187</v>
      </c>
      <c r="C3">
        <v>3120</v>
      </c>
      <c r="D3">
        <v>16433</v>
      </c>
      <c r="E3">
        <v>2150</v>
      </c>
      <c r="F3">
        <v>0.95768399999999998</v>
      </c>
      <c r="G3">
        <v>61</v>
      </c>
    </row>
    <row r="4" spans="1:7" x14ac:dyDescent="0.3">
      <c r="A4" t="s">
        <v>9</v>
      </c>
      <c r="B4">
        <v>1811</v>
      </c>
      <c r="C4">
        <v>2060</v>
      </c>
      <c r="D4">
        <v>8729</v>
      </c>
      <c r="E4">
        <v>1753</v>
      </c>
      <c r="F4">
        <v>0.95013599999999998</v>
      </c>
      <c r="G4">
        <v>61</v>
      </c>
    </row>
    <row r="5" spans="1:7" s="2" customFormat="1" x14ac:dyDescent="0.3">
      <c r="A5" s="2" t="s">
        <v>10</v>
      </c>
      <c r="B5" s="2">
        <v>63</v>
      </c>
      <c r="C5" s="2">
        <v>1136</v>
      </c>
      <c r="D5" s="2">
        <v>11842</v>
      </c>
      <c r="E5" s="2">
        <v>53</v>
      </c>
      <c r="F5" s="2">
        <v>0.81538500000000003</v>
      </c>
      <c r="G5" s="2">
        <v>61</v>
      </c>
    </row>
    <row r="6" spans="1:7" s="2" customFormat="1" x14ac:dyDescent="0.3">
      <c r="A6" s="2" t="s">
        <v>11</v>
      </c>
      <c r="B6" s="2">
        <v>27</v>
      </c>
      <c r="C6" s="2">
        <v>1192</v>
      </c>
      <c r="D6" s="2">
        <v>13701</v>
      </c>
      <c r="E6" s="2">
        <v>17</v>
      </c>
      <c r="F6" s="2">
        <v>0.62963000000000002</v>
      </c>
      <c r="G6" s="2">
        <v>61</v>
      </c>
    </row>
    <row r="7" spans="1:7" s="2" customFormat="1" x14ac:dyDescent="0.3">
      <c r="A7" s="2" t="s">
        <v>12</v>
      </c>
      <c r="B7" s="2">
        <v>13</v>
      </c>
      <c r="C7" s="2">
        <v>870</v>
      </c>
      <c r="D7" s="2">
        <v>13512</v>
      </c>
      <c r="E7" s="2">
        <v>8</v>
      </c>
      <c r="F7" s="2">
        <v>0.61538499999999996</v>
      </c>
      <c r="G7" s="2">
        <v>61</v>
      </c>
    </row>
    <row r="8" spans="1:7" x14ac:dyDescent="0.3">
      <c r="A8" t="s">
        <v>13</v>
      </c>
      <c r="B8">
        <v>6902</v>
      </c>
      <c r="C8">
        <v>7883</v>
      </c>
      <c r="D8">
        <v>22556</v>
      </c>
      <c r="E8">
        <v>6783</v>
      </c>
      <c r="F8">
        <v>0.95548699999999998</v>
      </c>
      <c r="G8">
        <v>61</v>
      </c>
    </row>
    <row r="9" spans="1:7" x14ac:dyDescent="0.3">
      <c r="A9" t="s">
        <v>14</v>
      </c>
      <c r="B9">
        <v>2302</v>
      </c>
      <c r="C9">
        <v>3226</v>
      </c>
      <c r="D9">
        <v>18413</v>
      </c>
      <c r="E9">
        <v>2280</v>
      </c>
      <c r="F9">
        <v>0.957179</v>
      </c>
      <c r="G9">
        <v>61</v>
      </c>
    </row>
    <row r="10" spans="1:7" x14ac:dyDescent="0.3">
      <c r="A10" t="s">
        <v>15</v>
      </c>
      <c r="B10">
        <v>136</v>
      </c>
      <c r="C10">
        <v>342</v>
      </c>
      <c r="D10">
        <v>2752</v>
      </c>
      <c r="E10">
        <v>129</v>
      </c>
      <c r="F10">
        <v>0.92142900000000005</v>
      </c>
      <c r="G10">
        <v>61</v>
      </c>
    </row>
    <row r="11" spans="1:7" s="2" customFormat="1" x14ac:dyDescent="0.3">
      <c r="A11" s="2" t="s">
        <v>16</v>
      </c>
      <c r="B11" s="2">
        <v>118</v>
      </c>
      <c r="C11" s="2">
        <v>1162</v>
      </c>
      <c r="D11" s="2">
        <v>13140</v>
      </c>
      <c r="E11" s="2">
        <v>99</v>
      </c>
      <c r="F11" s="2">
        <v>0.79838699999999996</v>
      </c>
      <c r="G11" s="2">
        <v>61</v>
      </c>
    </row>
    <row r="12" spans="1:7" s="2" customFormat="1" x14ac:dyDescent="0.3">
      <c r="A12" s="2" t="s">
        <v>17</v>
      </c>
      <c r="B12" s="2">
        <v>124</v>
      </c>
      <c r="C12" s="2">
        <v>1613</v>
      </c>
      <c r="D12" s="2">
        <v>16376</v>
      </c>
      <c r="E12" s="2">
        <v>107</v>
      </c>
      <c r="F12" s="2">
        <v>0.82307699999999995</v>
      </c>
      <c r="G12" s="2">
        <v>61</v>
      </c>
    </row>
    <row r="13" spans="1:7" s="2" customFormat="1" x14ac:dyDescent="0.3">
      <c r="A13" s="2" t="s">
        <v>18</v>
      </c>
      <c r="B13" s="2">
        <v>12</v>
      </c>
      <c r="C13" s="2">
        <v>58</v>
      </c>
      <c r="D13" s="2">
        <v>2018</v>
      </c>
      <c r="E13" s="2">
        <v>12</v>
      </c>
      <c r="F13" s="2">
        <v>1</v>
      </c>
      <c r="G13" s="2">
        <v>61</v>
      </c>
    </row>
    <row r="14" spans="1:7" x14ac:dyDescent="0.3">
      <c r="A14" t="s">
        <v>19</v>
      </c>
      <c r="B14">
        <v>5711</v>
      </c>
      <c r="C14">
        <v>6747</v>
      </c>
      <c r="D14">
        <v>19931</v>
      </c>
      <c r="E14">
        <v>5618</v>
      </c>
      <c r="F14">
        <v>0.95952199999999999</v>
      </c>
      <c r="G14">
        <v>61</v>
      </c>
    </row>
    <row r="15" spans="1:7" x14ac:dyDescent="0.3">
      <c r="A15" t="s">
        <v>20</v>
      </c>
      <c r="B15">
        <v>2980</v>
      </c>
      <c r="C15">
        <v>3944</v>
      </c>
      <c r="D15">
        <v>16000</v>
      </c>
      <c r="E15">
        <v>2934</v>
      </c>
      <c r="F15">
        <v>0.95043699999999998</v>
      </c>
      <c r="G15">
        <v>61</v>
      </c>
    </row>
    <row r="16" spans="1:7" x14ac:dyDescent="0.3">
      <c r="A16" t="s">
        <v>21</v>
      </c>
      <c r="B16">
        <v>5</v>
      </c>
      <c r="C16">
        <v>15</v>
      </c>
      <c r="D16">
        <v>150</v>
      </c>
      <c r="E16">
        <v>5</v>
      </c>
      <c r="F16">
        <v>1</v>
      </c>
      <c r="G16">
        <v>61</v>
      </c>
    </row>
    <row r="17" spans="1:7" s="2" customFormat="1" x14ac:dyDescent="0.3">
      <c r="A17" s="2" t="s">
        <v>22</v>
      </c>
      <c r="B17" s="2">
        <v>214</v>
      </c>
      <c r="C17" s="2">
        <v>957</v>
      </c>
      <c r="D17" s="2">
        <v>8636</v>
      </c>
      <c r="E17" s="2">
        <v>188</v>
      </c>
      <c r="F17" s="2">
        <v>0.854545</v>
      </c>
      <c r="G17" s="2">
        <v>61</v>
      </c>
    </row>
    <row r="18" spans="1:7" s="2" customFormat="1" x14ac:dyDescent="0.3">
      <c r="A18" s="2" t="s">
        <v>23</v>
      </c>
      <c r="B18" s="2">
        <v>131</v>
      </c>
      <c r="C18" s="2">
        <v>2028</v>
      </c>
      <c r="D18" s="2">
        <v>19106</v>
      </c>
      <c r="E18" s="2">
        <v>123</v>
      </c>
      <c r="F18" s="2">
        <v>0.91791</v>
      </c>
      <c r="G18" s="2">
        <v>61</v>
      </c>
    </row>
    <row r="19" spans="1:7" s="2" customFormat="1" x14ac:dyDescent="0.3">
      <c r="A19" s="2" t="s">
        <v>24</v>
      </c>
      <c r="B19" s="2">
        <v>76</v>
      </c>
      <c r="C19" s="2">
        <v>1112</v>
      </c>
      <c r="D19" s="2">
        <v>16973</v>
      </c>
      <c r="E19" s="2">
        <v>63</v>
      </c>
      <c r="F19" s="2">
        <v>0.81818199999999996</v>
      </c>
      <c r="G19" s="2">
        <v>61</v>
      </c>
    </row>
    <row r="25" spans="1:7" ht="15" thickBot="1" x14ac:dyDescent="0.35">
      <c r="B25" t="s">
        <v>51</v>
      </c>
      <c r="C25" t="s">
        <v>55</v>
      </c>
      <c r="D25" t="s">
        <v>56</v>
      </c>
    </row>
    <row r="26" spans="1:7" x14ac:dyDescent="0.3">
      <c r="A26" t="s">
        <v>52</v>
      </c>
      <c r="B26" s="5">
        <f>E2/B2</f>
        <v>0.98865069356872637</v>
      </c>
      <c r="C26" s="6">
        <f>E3/B3</f>
        <v>0.9830818472793782</v>
      </c>
      <c r="D26" s="7">
        <f>E4/B4</f>
        <v>0.96797349530646049</v>
      </c>
    </row>
    <row r="27" spans="1:7" x14ac:dyDescent="0.3">
      <c r="A27" t="s">
        <v>53</v>
      </c>
      <c r="B27" s="8">
        <f>E8/B8</f>
        <v>0.98275862068965514</v>
      </c>
      <c r="C27">
        <f>E9/B9</f>
        <v>0.99044309296264121</v>
      </c>
      <c r="D27" s="9">
        <f>E10/B10</f>
        <v>0.94852941176470584</v>
      </c>
    </row>
    <row r="28" spans="1:7" ht="15" thickBot="1" x14ac:dyDescent="0.35">
      <c r="A28" t="s">
        <v>54</v>
      </c>
      <c r="B28" s="10">
        <f>E14/B14</f>
        <v>0.98371563649098237</v>
      </c>
      <c r="C28" s="11">
        <f>E15/B15</f>
        <v>0.98456375838926169</v>
      </c>
      <c r="D28" s="12">
        <f>E16/B16</f>
        <v>1</v>
      </c>
    </row>
    <row r="30" spans="1:7" ht="15" thickBot="1" x14ac:dyDescent="0.35">
      <c r="A30" s="11" t="s">
        <v>57</v>
      </c>
      <c r="B30" s="11">
        <f>AVERAGE(B26:B28)</f>
        <v>0.98504165024978796</v>
      </c>
      <c r="C30" s="11">
        <f t="shared" ref="C30:D30" si="0">AVERAGE(C26:C28)</f>
        <v>0.98602956621042692</v>
      </c>
      <c r="D30" s="11">
        <f t="shared" si="0"/>
        <v>0.97216763569038867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7" workbookViewId="0">
      <selection activeCell="B26" sqref="B26:D28"/>
    </sheetView>
  </sheetViews>
  <sheetFormatPr defaultColWidth="8.77734375" defaultRowHeight="14.4" x14ac:dyDescent="0.3"/>
  <cols>
    <col min="1" max="1" width="10.109375" bestFit="1" customWidth="1"/>
    <col min="2" max="3" width="9.77734375" customWidth="1"/>
    <col min="4" max="5" width="13" customWidth="1"/>
  </cols>
  <sheetData>
    <row r="1" spans="1:6" s="1" customFormat="1" ht="57.6" x14ac:dyDescent="0.3">
      <c r="A1" s="1" t="s">
        <v>0</v>
      </c>
      <c r="B1" s="1" t="s">
        <v>3</v>
      </c>
      <c r="C1" s="1" t="s">
        <v>44</v>
      </c>
      <c r="D1" s="1" t="s">
        <v>43</v>
      </c>
      <c r="E1" s="1" t="s">
        <v>45</v>
      </c>
      <c r="F1" s="1" t="s">
        <v>6</v>
      </c>
    </row>
    <row r="2" spans="1:6" x14ac:dyDescent="0.3">
      <c r="A2" t="s">
        <v>42</v>
      </c>
      <c r="B2">
        <v>19628</v>
      </c>
      <c r="C2">
        <v>16990</v>
      </c>
      <c r="D2">
        <v>1688</v>
      </c>
      <c r="E2">
        <f>C2/(B2-D2)</f>
        <v>0.94704570791527309</v>
      </c>
      <c r="F2">
        <v>61</v>
      </c>
    </row>
    <row r="3" spans="1:6" x14ac:dyDescent="0.3">
      <c r="A3" t="s">
        <v>41</v>
      </c>
      <c r="B3">
        <v>16780</v>
      </c>
      <c r="C3">
        <v>10102</v>
      </c>
      <c r="D3">
        <v>2530</v>
      </c>
      <c r="E3">
        <f t="shared" ref="E3:E19" si="0">C3/(B3-D3)</f>
        <v>0.70891228070175438</v>
      </c>
      <c r="F3">
        <v>61</v>
      </c>
    </row>
    <row r="4" spans="1:6" x14ac:dyDescent="0.3">
      <c r="A4" t="s">
        <v>40</v>
      </c>
      <c r="B4">
        <v>25519</v>
      </c>
      <c r="C4">
        <v>15437</v>
      </c>
      <c r="D4">
        <v>4891</v>
      </c>
      <c r="E4">
        <f t="shared" si="0"/>
        <v>0.74835175489625749</v>
      </c>
      <c r="F4">
        <v>61</v>
      </c>
    </row>
    <row r="5" spans="1:6" s="2" customFormat="1" x14ac:dyDescent="0.3">
      <c r="A5" s="2" t="s">
        <v>39</v>
      </c>
      <c r="B5" s="2">
        <v>18158</v>
      </c>
      <c r="C5" s="2">
        <v>800</v>
      </c>
      <c r="D5" s="2">
        <v>17034</v>
      </c>
      <c r="E5" s="2">
        <f t="shared" si="0"/>
        <v>0.71174377224199292</v>
      </c>
      <c r="F5" s="2">
        <v>61</v>
      </c>
    </row>
    <row r="6" spans="1:6" s="2" customFormat="1" x14ac:dyDescent="0.3">
      <c r="A6" s="2" t="s">
        <v>38</v>
      </c>
      <c r="B6" s="2">
        <v>17256</v>
      </c>
      <c r="C6" s="2">
        <v>1062</v>
      </c>
      <c r="D6" s="2">
        <v>15708</v>
      </c>
      <c r="E6" s="2">
        <f t="shared" si="0"/>
        <v>0.68604651162790697</v>
      </c>
      <c r="F6" s="2">
        <v>61</v>
      </c>
    </row>
    <row r="7" spans="1:6" s="2" customFormat="1" x14ac:dyDescent="0.3">
      <c r="A7" s="2" t="s">
        <v>37</v>
      </c>
      <c r="B7" s="2">
        <v>25366</v>
      </c>
      <c r="C7" s="2">
        <v>1072</v>
      </c>
      <c r="D7" s="2">
        <v>23816</v>
      </c>
      <c r="E7" s="2">
        <f t="shared" si="0"/>
        <v>0.69161290322580649</v>
      </c>
      <c r="F7" s="2">
        <v>61</v>
      </c>
    </row>
    <row r="8" spans="1:6" x14ac:dyDescent="0.3">
      <c r="A8" t="s">
        <v>36</v>
      </c>
      <c r="B8">
        <v>18956</v>
      </c>
      <c r="C8">
        <v>15019</v>
      </c>
      <c r="D8">
        <v>2890</v>
      </c>
      <c r="E8">
        <f t="shared" si="0"/>
        <v>0.93483132080169307</v>
      </c>
      <c r="F8">
        <v>61</v>
      </c>
    </row>
    <row r="9" spans="1:6" x14ac:dyDescent="0.3">
      <c r="A9" t="s">
        <v>35</v>
      </c>
      <c r="B9">
        <v>16573</v>
      </c>
      <c r="C9">
        <v>11700</v>
      </c>
      <c r="D9">
        <v>1840</v>
      </c>
      <c r="E9">
        <f t="shared" si="0"/>
        <v>0.79413561392791687</v>
      </c>
      <c r="F9">
        <v>61</v>
      </c>
    </row>
    <row r="10" spans="1:6" x14ac:dyDescent="0.3">
      <c r="A10" t="s">
        <v>34</v>
      </c>
      <c r="B10">
        <v>26326</v>
      </c>
      <c r="C10">
        <v>19028</v>
      </c>
      <c r="D10">
        <v>2951</v>
      </c>
      <c r="E10">
        <f t="shared" si="0"/>
        <v>0.81403208556149731</v>
      </c>
      <c r="F10">
        <v>61</v>
      </c>
    </row>
    <row r="11" spans="1:6" s="2" customFormat="1" x14ac:dyDescent="0.3">
      <c r="A11" s="2" t="s">
        <v>33</v>
      </c>
      <c r="B11" s="2">
        <v>19210</v>
      </c>
      <c r="C11" s="2">
        <v>955</v>
      </c>
      <c r="D11" s="2">
        <v>18044</v>
      </c>
      <c r="E11" s="2">
        <f t="shared" si="0"/>
        <v>0.81903945111492282</v>
      </c>
      <c r="F11" s="2">
        <v>61</v>
      </c>
    </row>
    <row r="12" spans="1:6" s="2" customFormat="1" x14ac:dyDescent="0.3">
      <c r="A12" s="2" t="s">
        <v>32</v>
      </c>
      <c r="B12" s="2">
        <v>17036</v>
      </c>
      <c r="C12" s="2">
        <v>2104</v>
      </c>
      <c r="D12" s="2">
        <v>14530</v>
      </c>
      <c r="E12" s="2">
        <f t="shared" si="0"/>
        <v>0.83958499600957703</v>
      </c>
      <c r="F12" s="2">
        <v>61</v>
      </c>
    </row>
    <row r="13" spans="1:6" s="2" customFormat="1" x14ac:dyDescent="0.3">
      <c r="A13" s="2" t="s">
        <v>31</v>
      </c>
      <c r="B13" s="2">
        <v>25897</v>
      </c>
      <c r="C13" s="2">
        <v>1299</v>
      </c>
      <c r="D13" s="2">
        <v>24054</v>
      </c>
      <c r="E13" s="2">
        <f t="shared" si="0"/>
        <v>0.70482908301682046</v>
      </c>
      <c r="F13" s="2">
        <v>61</v>
      </c>
    </row>
    <row r="14" spans="1:6" x14ac:dyDescent="0.3">
      <c r="A14" t="s">
        <v>30</v>
      </c>
      <c r="B14">
        <v>18608</v>
      </c>
      <c r="C14">
        <v>16660</v>
      </c>
      <c r="D14">
        <v>1286</v>
      </c>
      <c r="E14">
        <f t="shared" si="0"/>
        <v>0.96178270407574185</v>
      </c>
      <c r="F14">
        <v>61</v>
      </c>
    </row>
    <row r="15" spans="1:6" x14ac:dyDescent="0.3">
      <c r="A15" t="s">
        <v>29</v>
      </c>
      <c r="B15">
        <v>17123</v>
      </c>
      <c r="C15">
        <v>11153</v>
      </c>
      <c r="D15">
        <v>2250</v>
      </c>
      <c r="E15">
        <f t="shared" si="0"/>
        <v>0.74988233712095742</v>
      </c>
      <c r="F15">
        <v>61</v>
      </c>
    </row>
    <row r="16" spans="1:6" x14ac:dyDescent="0.3">
      <c r="A16" t="s">
        <v>28</v>
      </c>
      <c r="B16">
        <v>24603</v>
      </c>
      <c r="C16">
        <v>17469</v>
      </c>
      <c r="D16">
        <v>2792</v>
      </c>
      <c r="E16">
        <f t="shared" si="0"/>
        <v>0.8009261381871533</v>
      </c>
      <c r="F16">
        <v>61</v>
      </c>
    </row>
    <row r="17" spans="1:6" s="2" customFormat="1" x14ac:dyDescent="0.3">
      <c r="A17" s="2" t="s">
        <v>27</v>
      </c>
      <c r="B17" s="2">
        <v>18575</v>
      </c>
      <c r="C17" s="2">
        <v>913</v>
      </c>
      <c r="D17" s="2">
        <v>17293</v>
      </c>
      <c r="E17" s="2">
        <f t="shared" si="0"/>
        <v>0.71216848673946953</v>
      </c>
      <c r="F17" s="2">
        <v>61</v>
      </c>
    </row>
    <row r="18" spans="1:6" s="2" customFormat="1" x14ac:dyDescent="0.3">
      <c r="A18" s="2" t="s">
        <v>26</v>
      </c>
      <c r="B18" s="2">
        <v>16771</v>
      </c>
      <c r="C18" s="2">
        <v>1050</v>
      </c>
      <c r="D18" s="2">
        <v>15382</v>
      </c>
      <c r="E18" s="2">
        <f t="shared" si="0"/>
        <v>0.75593952483801297</v>
      </c>
      <c r="F18" s="2">
        <v>61</v>
      </c>
    </row>
    <row r="19" spans="1:6" s="2" customFormat="1" x14ac:dyDescent="0.3">
      <c r="A19" s="2" t="s">
        <v>25</v>
      </c>
      <c r="B19" s="2">
        <v>21528</v>
      </c>
      <c r="C19" s="2">
        <v>1172</v>
      </c>
      <c r="D19" s="2">
        <v>19941</v>
      </c>
      <c r="E19" s="2">
        <f t="shared" si="0"/>
        <v>0.73850031505986136</v>
      </c>
      <c r="F19" s="2">
        <v>61</v>
      </c>
    </row>
    <row r="25" spans="1:6" ht="15" thickBot="1" x14ac:dyDescent="0.35">
      <c r="B25" t="s">
        <v>51</v>
      </c>
      <c r="C25" t="s">
        <v>55</v>
      </c>
      <c r="D25" t="s">
        <v>56</v>
      </c>
    </row>
    <row r="26" spans="1:6" x14ac:dyDescent="0.3">
      <c r="A26" t="s">
        <v>52</v>
      </c>
      <c r="B26" s="5">
        <v>0.94704570791527309</v>
      </c>
      <c r="C26" s="6">
        <v>0.70891228070175438</v>
      </c>
      <c r="D26" s="7">
        <v>0.74835175489625749</v>
      </c>
    </row>
    <row r="27" spans="1:6" x14ac:dyDescent="0.3">
      <c r="A27" t="s">
        <v>53</v>
      </c>
      <c r="B27" s="8">
        <v>0.93483132080169307</v>
      </c>
      <c r="C27">
        <v>0.79413561392791687</v>
      </c>
      <c r="D27" s="9">
        <v>0.81403208556149731</v>
      </c>
    </row>
    <row r="28" spans="1:6" ht="15" thickBot="1" x14ac:dyDescent="0.35">
      <c r="A28" t="s">
        <v>54</v>
      </c>
      <c r="B28" s="10">
        <v>0.96178270407574185</v>
      </c>
      <c r="C28" s="11">
        <v>0.74988233712095742</v>
      </c>
      <c r="D28" s="12">
        <v>0.8009261381871533</v>
      </c>
    </row>
    <row r="30" spans="1:6" ht="15" thickBot="1" x14ac:dyDescent="0.35">
      <c r="A30" s="11" t="s">
        <v>57</v>
      </c>
      <c r="B30" s="11">
        <f>AVERAGE(B26:B28)</f>
        <v>0.94788657759756934</v>
      </c>
      <c r="C30" s="11">
        <f t="shared" ref="C30:D30" si="1">AVERAGE(C26:C28)</f>
        <v>0.75097674391687619</v>
      </c>
      <c r="D30" s="11">
        <f t="shared" si="1"/>
        <v>0.78776999288163607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key</vt:lpstr>
      <vt:lpstr>neuronal</vt:lpstr>
      <vt:lpstr>liver </vt:lpstr>
      <vt:lpstr>cardiac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AUTIO Matias Ilmari</dc:creator>
  <cp:lastModifiedBy>AUTIO Matias Ilmari</cp:lastModifiedBy>
  <dcterms:created xsi:type="dcterms:W3CDTF">2022-09-14T06:12:54Z</dcterms:created>
  <dcterms:modified xsi:type="dcterms:W3CDTF">2023-09-19T04:44:38Z</dcterms:modified>
</cp:coreProperties>
</file>