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schr\Desktop\"/>
    </mc:Choice>
  </mc:AlternateContent>
  <xr:revisionPtr revIDLastSave="0" documentId="13_ncr:1_{E79E7177-3EEA-457D-AF95-2E2495221B03}" xr6:coauthVersionLast="37" xr6:coauthVersionMax="47" xr10:uidLastSave="{00000000-0000-0000-0000-000000000000}"/>
  <bookViews>
    <workbookView xWindow="-105" yWindow="-105" windowWidth="23250" windowHeight="12570" xr2:uid="{65C27A7A-B5B9-4792-88C6-B7CA2BF12E37}"/>
  </bookViews>
  <sheets>
    <sheet name="Tabelle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8" i="1" l="1"/>
  <c r="N268" i="1"/>
  <c r="O268" i="1"/>
  <c r="P268" i="1"/>
  <c r="Q268" i="1"/>
  <c r="R268" i="1"/>
  <c r="M269" i="1"/>
  <c r="N269" i="1"/>
  <c r="O269" i="1"/>
  <c r="P269" i="1"/>
  <c r="Q269" i="1"/>
  <c r="R269" i="1"/>
  <c r="M271" i="1"/>
  <c r="M270" i="1" s="1"/>
  <c r="N271" i="1"/>
  <c r="N270" i="1" s="1"/>
  <c r="O271" i="1"/>
  <c r="O270" i="1" s="1"/>
  <c r="P271" i="1"/>
  <c r="P270" i="1" s="1"/>
  <c r="Q271" i="1"/>
  <c r="Q270" i="1" s="1"/>
  <c r="R271" i="1"/>
  <c r="R270" i="1" s="1"/>
  <c r="L271" i="1"/>
  <c r="L269" i="1"/>
  <c r="L268" i="1"/>
  <c r="L270" i="1"/>
  <c r="C255" i="1"/>
  <c r="D255" i="1"/>
  <c r="E255" i="1"/>
  <c r="F255" i="1"/>
  <c r="G255" i="1"/>
  <c r="H255" i="1"/>
  <c r="C256" i="1"/>
  <c r="D256" i="1"/>
  <c r="E256" i="1"/>
  <c r="F256" i="1"/>
  <c r="G256" i="1"/>
  <c r="H256" i="1"/>
  <c r="C258" i="1"/>
  <c r="C257" i="1" s="1"/>
  <c r="D258" i="1"/>
  <c r="D257" i="1" s="1"/>
  <c r="E258" i="1"/>
  <c r="E257" i="1" s="1"/>
  <c r="F258" i="1"/>
  <c r="F257" i="1" s="1"/>
  <c r="G258" i="1"/>
  <c r="G257" i="1" s="1"/>
  <c r="H258" i="1"/>
  <c r="H257" i="1" s="1"/>
  <c r="B258" i="1"/>
  <c r="B256" i="1"/>
  <c r="B255" i="1"/>
  <c r="U204" i="1" l="1"/>
  <c r="T204" i="1"/>
  <c r="T203" i="1" s="1"/>
  <c r="S204" i="1"/>
  <c r="R204" i="1"/>
  <c r="Q204" i="1"/>
  <c r="P204" i="1"/>
  <c r="O204" i="1"/>
  <c r="N204" i="1"/>
  <c r="N203" i="1" s="1"/>
  <c r="M204" i="1"/>
  <c r="U202" i="1"/>
  <c r="T202" i="1"/>
  <c r="S202" i="1"/>
  <c r="S203" i="1" s="1"/>
  <c r="R202" i="1"/>
  <c r="R203" i="1" s="1"/>
  <c r="Q202" i="1"/>
  <c r="P202" i="1"/>
  <c r="O202" i="1"/>
  <c r="N202" i="1"/>
  <c r="M202" i="1"/>
  <c r="M203" i="1" s="1"/>
  <c r="U201" i="1"/>
  <c r="T201" i="1"/>
  <c r="S201" i="1"/>
  <c r="R201" i="1"/>
  <c r="Q201" i="1"/>
  <c r="P201" i="1"/>
  <c r="O201" i="1"/>
  <c r="N201" i="1"/>
  <c r="M201" i="1"/>
  <c r="J185" i="1"/>
  <c r="I185" i="1"/>
  <c r="I184" i="1" s="1"/>
  <c r="H185" i="1"/>
  <c r="G185" i="1"/>
  <c r="F185" i="1"/>
  <c r="E185" i="1"/>
  <c r="D185" i="1"/>
  <c r="C185" i="1"/>
  <c r="C184" i="1" s="1"/>
  <c r="B185" i="1"/>
  <c r="J183" i="1"/>
  <c r="I183" i="1"/>
  <c r="H183" i="1"/>
  <c r="H184" i="1" s="1"/>
  <c r="G183" i="1"/>
  <c r="G184" i="1" s="1"/>
  <c r="F183" i="1"/>
  <c r="E183" i="1"/>
  <c r="D183" i="1"/>
  <c r="C183" i="1"/>
  <c r="B183" i="1"/>
  <c r="B184" i="1" s="1"/>
  <c r="J182" i="1"/>
  <c r="I182" i="1"/>
  <c r="H182" i="1"/>
  <c r="G182" i="1"/>
  <c r="F182" i="1"/>
  <c r="E182" i="1"/>
  <c r="D182" i="1"/>
  <c r="C182" i="1"/>
  <c r="B182" i="1"/>
  <c r="U137" i="1"/>
  <c r="T137" i="1"/>
  <c r="S137" i="1"/>
  <c r="R137" i="1"/>
  <c r="Q137" i="1"/>
  <c r="P137" i="1"/>
  <c r="O137" i="1"/>
  <c r="N137" i="1"/>
  <c r="N136" i="1" s="1"/>
  <c r="M137" i="1"/>
  <c r="T136" i="1"/>
  <c r="U135" i="1"/>
  <c r="T135" i="1"/>
  <c r="S135" i="1"/>
  <c r="S136" i="1" s="1"/>
  <c r="R135" i="1"/>
  <c r="R136" i="1" s="1"/>
  <c r="Q135" i="1"/>
  <c r="P135" i="1"/>
  <c r="O135" i="1"/>
  <c r="N135" i="1"/>
  <c r="M135" i="1"/>
  <c r="M136" i="1" s="1"/>
  <c r="U134" i="1"/>
  <c r="T134" i="1"/>
  <c r="S134" i="1"/>
  <c r="R134" i="1"/>
  <c r="Q134" i="1"/>
  <c r="P134" i="1"/>
  <c r="O134" i="1"/>
  <c r="N134" i="1"/>
  <c r="M134" i="1"/>
  <c r="J124" i="1"/>
  <c r="I124" i="1"/>
  <c r="I123" i="1" s="1"/>
  <c r="H124" i="1"/>
  <c r="G124" i="1"/>
  <c r="F124" i="1"/>
  <c r="E124" i="1"/>
  <c r="D124" i="1"/>
  <c r="C124" i="1"/>
  <c r="B124" i="1"/>
  <c r="J122" i="1"/>
  <c r="I122" i="1"/>
  <c r="H122" i="1"/>
  <c r="H123" i="1" s="1"/>
  <c r="G122" i="1"/>
  <c r="G123" i="1" s="1"/>
  <c r="F122" i="1"/>
  <c r="E122" i="1"/>
  <c r="D122" i="1"/>
  <c r="C122" i="1"/>
  <c r="C123" i="1" s="1"/>
  <c r="B122" i="1"/>
  <c r="B123" i="1" s="1"/>
  <c r="J121" i="1"/>
  <c r="I121" i="1"/>
  <c r="H121" i="1"/>
  <c r="G121" i="1"/>
  <c r="F121" i="1"/>
  <c r="E121" i="1"/>
  <c r="D121" i="1"/>
  <c r="C121" i="1"/>
  <c r="B121" i="1"/>
  <c r="U66" i="1"/>
  <c r="T66" i="1"/>
  <c r="T65" i="1" s="1"/>
  <c r="S66" i="1"/>
  <c r="R66" i="1"/>
  <c r="Q66" i="1"/>
  <c r="P66" i="1"/>
  <c r="O66" i="1"/>
  <c r="N66" i="1"/>
  <c r="M66" i="1"/>
  <c r="U64" i="1"/>
  <c r="T64" i="1"/>
  <c r="S64" i="1"/>
  <c r="S65" i="1" s="1"/>
  <c r="R64" i="1"/>
  <c r="R65" i="1" s="1"/>
  <c r="Q64" i="1"/>
  <c r="P64" i="1"/>
  <c r="O64" i="1"/>
  <c r="N64" i="1"/>
  <c r="N65" i="1" s="1"/>
  <c r="M64" i="1"/>
  <c r="M65" i="1" s="1"/>
  <c r="U63" i="1"/>
  <c r="T63" i="1"/>
  <c r="S63" i="1"/>
  <c r="R63" i="1"/>
  <c r="Q63" i="1"/>
  <c r="P63" i="1"/>
  <c r="O63" i="1"/>
  <c r="N63" i="1"/>
  <c r="M63" i="1"/>
  <c r="J46" i="1"/>
  <c r="I46" i="1"/>
  <c r="I45" i="1" s="1"/>
  <c r="H46" i="1"/>
  <c r="G46" i="1"/>
  <c r="F46" i="1"/>
  <c r="E46" i="1"/>
  <c r="D46" i="1"/>
  <c r="C46" i="1"/>
  <c r="B46" i="1"/>
  <c r="J44" i="1"/>
  <c r="I44" i="1"/>
  <c r="H44" i="1"/>
  <c r="H45" i="1" s="1"/>
  <c r="G44" i="1"/>
  <c r="G45" i="1" s="1"/>
  <c r="F44" i="1"/>
  <c r="E44" i="1"/>
  <c r="D44" i="1"/>
  <c r="C44" i="1"/>
  <c r="C45" i="1" s="1"/>
  <c r="B44" i="1"/>
  <c r="B45" i="1" s="1"/>
  <c r="J43" i="1"/>
  <c r="I43" i="1"/>
  <c r="H43" i="1"/>
  <c r="G43" i="1"/>
  <c r="F43" i="1"/>
  <c r="E43" i="1"/>
  <c r="D43" i="1"/>
  <c r="C43" i="1"/>
  <c r="B43" i="1"/>
  <c r="J45" i="1" l="1"/>
  <c r="U65" i="1"/>
  <c r="D45" i="1"/>
  <c r="U136" i="1"/>
  <c r="O136" i="1"/>
  <c r="E45" i="1"/>
  <c r="P65" i="1"/>
  <c r="E123" i="1"/>
  <c r="P136" i="1"/>
  <c r="E184" i="1"/>
  <c r="P203" i="1"/>
  <c r="J123" i="1"/>
  <c r="J184" i="1"/>
  <c r="U203" i="1"/>
  <c r="O65" i="1"/>
  <c r="D123" i="1"/>
  <c r="D184" i="1"/>
  <c r="O203" i="1"/>
  <c r="F45" i="1"/>
  <c r="Q65" i="1"/>
  <c r="F123" i="1"/>
  <c r="Q136" i="1"/>
  <c r="F184" i="1"/>
  <c r="Q203" i="1"/>
  <c r="B257" i="1" l="1"/>
</calcChain>
</file>

<file path=xl/sharedStrings.xml><?xml version="1.0" encoding="utf-8"?>
<sst xmlns="http://schemas.openxmlformats.org/spreadsheetml/2006/main" count="127" uniqueCount="28">
  <si>
    <t>4-OHT</t>
  </si>
  <si>
    <t>Control</t>
  </si>
  <si>
    <t>3 dpt</t>
  </si>
  <si>
    <t>4dpt</t>
  </si>
  <si>
    <t>5dpt</t>
  </si>
  <si>
    <t>6dpt</t>
  </si>
  <si>
    <t>7dpt</t>
  </si>
  <si>
    <t>8 dpt</t>
  </si>
  <si>
    <t>10 dpt</t>
  </si>
  <si>
    <t>14 dpt</t>
  </si>
  <si>
    <t>21 dpt</t>
  </si>
  <si>
    <t>1st replicate</t>
  </si>
  <si>
    <t>2nd replicate</t>
  </si>
  <si>
    <t>Average</t>
  </si>
  <si>
    <t>SD</t>
  </si>
  <si>
    <t>SE</t>
  </si>
  <si>
    <t>n</t>
  </si>
  <si>
    <t>control</t>
  </si>
  <si>
    <t>Eurydendroid Activity after PC-Ablation</t>
  </si>
  <si>
    <t>7 dpt</t>
  </si>
  <si>
    <t>Average frequency - Fig 3C and Suppl. Fig 6E</t>
  </si>
  <si>
    <t>Highest Frequency - Figure 3D and Suppl. Fig. 6F</t>
  </si>
  <si>
    <t>Cs/Ss Ratio - Figure 3E and Suppl. Fig. 6G</t>
  </si>
  <si>
    <t>cell #</t>
  </si>
  <si>
    <t>0 dpt</t>
  </si>
  <si>
    <t>1 dpt</t>
  </si>
  <si>
    <t>2 dpt</t>
  </si>
  <si>
    <t>Average Frequency - Fig. 3H and Supl. Fig. 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</si>
</sst>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5" fillId="3" borderId="0" xfId="0" applyFont="1" applyFill="1"/>
    <xf numFmtId="0" fontId="1" fillId="0" borderId="0" xfId="0" applyFont="1"/>
    <xf numFmtId="0" fontId="6" fillId="0" borderId="0" xfId="0" applyFont="1"/>
    <xf numFmtId="0" fontId="1" fillId="2" borderId="0" xfId="0" applyFont="1" applyFill="1"/>
    <xf numFmtId="0" fontId="0" fillId="2" borderId="0" xfId="0" applyFill="1"/>
    <xf numFmtId="0" fontId="3" fillId="2" borderId="0" xfId="0" applyFont="1" applyFill="1"/>
    <xf numFmtId="0" fontId="7" fillId="0" borderId="0" xfId="0" applyFont="1"/>
    <xf numFmtId="0" fontId="5" fillId="2" borderId="0" xfId="0" applyFont="1" applyFill="1"/>
    <xf numFmtId="164" fontId="3" fillId="0" borderId="0" xfId="0" applyNumberFormat="1" applyFont="1"/>
    <xf numFmtId="0" fontId="8" fillId="0" borderId="0" xfId="0" applyFont="1"/>
    <xf numFmtId="0" fontId="8" fillId="3" borderId="0" xfId="0" applyFont="1" applyFill="1"/>
    <xf numFmtId="0" fontId="9" fillId="2" borderId="0" xfId="0" applyFont="1" applyFill="1"/>
    <xf numFmtId="0" fontId="0" fillId="0" borderId="0" xfId="0" applyFill="1"/>
    <xf numFmtId="0" fontId="2" fillId="0" borderId="0" xfId="0" applyFont="1" applyFill="1"/>
    <xf numFmtId="0" fontId="8" fillId="2" borderId="0" xfId="0" applyFont="1" applyFill="1"/>
    <xf numFmtId="165" fontId="3" fillId="0" borderId="0" xfId="0" applyNumberFormat="1" applyFont="1"/>
    <xf numFmtId="165" fontId="0" fillId="0" borderId="0" xfId="0" applyNumberFormat="1"/>
    <xf numFmtId="165" fontId="0" fillId="2" borderId="0" xfId="0" applyNumberFormat="1" applyFill="1"/>
    <xf numFmtId="1" fontId="0" fillId="0" borderId="0" xfId="0" applyNumberFormat="1"/>
    <xf numFmtId="0" fontId="0" fillId="0" borderId="0" xfId="0" applyFont="1"/>
    <xf numFmtId="165" fontId="0" fillId="0" borderId="0" xfId="0" applyNumberFormat="1" applyFont="1"/>
    <xf numFmtId="0" fontId="1" fillId="0" borderId="0" xfId="0" applyFont="1" applyFill="1"/>
    <xf numFmtId="165" fontId="0" fillId="0" borderId="0" xfId="0" applyNumberFormat="1" applyFill="1"/>
    <xf numFmtId="1" fontId="0" fillId="0" borderId="0" xfId="0" applyNumberFormat="1" applyFill="1"/>
    <xf numFmtId="0" fontId="3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585B8-5A78-4DED-9575-FA1B0167E3DD}">
  <dimension ref="A4:U273"/>
  <sheetViews>
    <sheetView tabSelected="1" topLeftCell="A111" workbookViewId="0">
      <selection activeCell="F119" sqref="F119"/>
    </sheetView>
  </sheetViews>
  <sheetFormatPr baseColWidth="10" defaultRowHeight="15" x14ac:dyDescent="0.25"/>
  <cols>
    <col min="1" max="1" width="16.5703125" customWidth="1"/>
    <col min="6" max="6" width="14.28515625" customWidth="1"/>
    <col min="12" max="12" width="14" customWidth="1"/>
  </cols>
  <sheetData>
    <row r="4" spans="1:21" ht="21" x14ac:dyDescent="0.35">
      <c r="A4" s="1" t="s">
        <v>20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15.7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3" t="s">
        <v>0</v>
      </c>
      <c r="N7" s="2"/>
      <c r="O7" s="2"/>
      <c r="P7" s="2"/>
      <c r="Q7" s="2"/>
      <c r="R7" s="2"/>
      <c r="S7" s="2"/>
      <c r="T7" s="2"/>
      <c r="U7" s="2"/>
    </row>
    <row r="8" spans="1:21" ht="18.75" x14ac:dyDescent="0.3">
      <c r="B8" s="4" t="s">
        <v>1</v>
      </c>
      <c r="M8" s="5" t="s">
        <v>2</v>
      </c>
      <c r="N8" s="5" t="s">
        <v>3</v>
      </c>
      <c r="O8" s="5" t="s">
        <v>4</v>
      </c>
      <c r="P8" s="5" t="s">
        <v>5</v>
      </c>
      <c r="Q8" s="5" t="s">
        <v>6</v>
      </c>
      <c r="R8" s="5" t="s">
        <v>7</v>
      </c>
      <c r="S8" s="5" t="s">
        <v>8</v>
      </c>
      <c r="T8" s="5" t="s">
        <v>9</v>
      </c>
      <c r="U8" s="5" t="s">
        <v>10</v>
      </c>
    </row>
    <row r="9" spans="1:21" x14ac:dyDescent="0.25"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L9" s="5" t="s">
        <v>11</v>
      </c>
      <c r="M9" s="2">
        <v>0</v>
      </c>
      <c r="N9" s="2">
        <v>0</v>
      </c>
      <c r="O9" s="2">
        <v>4.2699999999999996</v>
      </c>
      <c r="P9" s="2">
        <v>4.7428571399999999</v>
      </c>
      <c r="Q9" s="2">
        <v>9.1999999999999993</v>
      </c>
      <c r="R9" s="2">
        <v>18.875</v>
      </c>
      <c r="S9" s="2">
        <v>7.1666666699999997</v>
      </c>
      <c r="T9" s="2">
        <v>6.9</v>
      </c>
      <c r="U9" s="2">
        <v>19.309090900000001</v>
      </c>
    </row>
    <row r="10" spans="1:21" x14ac:dyDescent="0.25">
      <c r="A10" s="5" t="s">
        <v>11</v>
      </c>
      <c r="B10" s="2">
        <v>7.38</v>
      </c>
      <c r="C10" s="2">
        <v>10.5</v>
      </c>
      <c r="D10" s="2">
        <v>2.9076923099999998</v>
      </c>
      <c r="E10" s="2">
        <v>10.78125</v>
      </c>
      <c r="F10" s="2">
        <v>12.96</v>
      </c>
      <c r="G10" s="2">
        <v>7.2</v>
      </c>
      <c r="H10" s="2">
        <v>16.8</v>
      </c>
      <c r="I10" s="2">
        <v>9.19</v>
      </c>
      <c r="J10" s="2">
        <v>7.5333333299999996</v>
      </c>
      <c r="K10" s="2"/>
      <c r="L10" s="2"/>
      <c r="M10" s="2">
        <v>0</v>
      </c>
      <c r="N10" s="2">
        <v>5.5</v>
      </c>
      <c r="O10" s="2">
        <v>4.5599999999999996</v>
      </c>
      <c r="P10" s="2">
        <v>3.79</v>
      </c>
      <c r="Q10" s="2">
        <v>9.6199999999999992</v>
      </c>
      <c r="R10" s="2">
        <v>10.35</v>
      </c>
      <c r="S10" s="2">
        <v>2.3199999999999998</v>
      </c>
      <c r="T10" s="2">
        <v>8.82</v>
      </c>
      <c r="U10" s="2">
        <v>12.254545500000001</v>
      </c>
    </row>
    <row r="11" spans="1:21" x14ac:dyDescent="0.25">
      <c r="A11" s="2"/>
      <c r="B11" s="2">
        <v>4.97</v>
      </c>
      <c r="C11" s="2">
        <v>7.69</v>
      </c>
      <c r="D11" s="2">
        <v>4.97</v>
      </c>
      <c r="E11" s="2">
        <v>4.97</v>
      </c>
      <c r="F11" s="2">
        <v>5.3777777799999997</v>
      </c>
      <c r="G11" s="2">
        <v>4.92</v>
      </c>
      <c r="H11" s="2">
        <v>7.69</v>
      </c>
      <c r="I11" s="2">
        <v>2.4</v>
      </c>
      <c r="J11" s="2">
        <v>17.662500000000001</v>
      </c>
      <c r="K11" s="2"/>
      <c r="L11" s="2"/>
      <c r="M11" s="2">
        <v>0</v>
      </c>
      <c r="N11" s="2">
        <v>0</v>
      </c>
      <c r="O11" s="2">
        <v>4.13513514</v>
      </c>
      <c r="P11" s="2">
        <v>7.66</v>
      </c>
      <c r="Q11" s="2">
        <v>7.3</v>
      </c>
      <c r="R11" s="2">
        <v>5.14</v>
      </c>
      <c r="S11" s="2">
        <v>10.83</v>
      </c>
      <c r="T11" s="2">
        <v>7.9230769199999997</v>
      </c>
      <c r="U11" s="2">
        <v>12.75</v>
      </c>
    </row>
    <row r="12" spans="1:21" x14ac:dyDescent="0.25">
      <c r="A12" s="2"/>
      <c r="B12" s="2">
        <v>4.66</v>
      </c>
      <c r="C12" s="2">
        <v>6.59375</v>
      </c>
      <c r="D12" s="2">
        <v>3.54</v>
      </c>
      <c r="E12" s="2">
        <v>5.15</v>
      </c>
      <c r="F12" s="2">
        <v>9.2799999999999994</v>
      </c>
      <c r="G12" s="2">
        <v>10.466666699999999</v>
      </c>
      <c r="H12" s="2">
        <v>6.96</v>
      </c>
      <c r="I12" s="2">
        <v>14.9</v>
      </c>
      <c r="J12" s="2">
        <v>11.45</v>
      </c>
      <c r="K12" s="2"/>
      <c r="L12" s="2"/>
      <c r="M12" s="2">
        <v>4.5999999999999996</v>
      </c>
      <c r="N12" s="2">
        <v>0.65714286</v>
      </c>
      <c r="O12" s="2">
        <v>1.44</v>
      </c>
      <c r="P12" s="2">
        <v>7.92</v>
      </c>
      <c r="Q12" s="2">
        <v>5.37</v>
      </c>
      <c r="R12" s="2">
        <v>7.7</v>
      </c>
      <c r="S12" s="2">
        <v>9.8800000000000008</v>
      </c>
      <c r="T12" s="2">
        <v>4.09</v>
      </c>
      <c r="U12" s="2">
        <v>12.3</v>
      </c>
    </row>
    <row r="13" spans="1:21" x14ac:dyDescent="0.25">
      <c r="A13" s="2"/>
      <c r="B13" s="2">
        <v>5.79</v>
      </c>
      <c r="C13" s="2">
        <v>10.18</v>
      </c>
      <c r="D13" s="2">
        <v>7.9830508499999997</v>
      </c>
      <c r="E13" s="2">
        <v>9.16</v>
      </c>
      <c r="F13" s="2">
        <v>5.05</v>
      </c>
      <c r="G13" s="2">
        <v>6</v>
      </c>
      <c r="H13" s="2">
        <v>11.12</v>
      </c>
      <c r="I13" s="2">
        <v>10.5</v>
      </c>
      <c r="J13" s="2">
        <v>13.8888889</v>
      </c>
      <c r="K13" s="2"/>
      <c r="L13" s="2"/>
      <c r="M13" s="2">
        <v>0</v>
      </c>
      <c r="N13" s="2">
        <v>0</v>
      </c>
      <c r="O13" s="2">
        <v>0.38095237999999998</v>
      </c>
      <c r="P13" s="2">
        <v>1.3636363600000001</v>
      </c>
      <c r="Q13" s="2">
        <v>5.58</v>
      </c>
      <c r="R13" s="2">
        <v>3.25</v>
      </c>
      <c r="S13" s="2">
        <v>8.89</v>
      </c>
      <c r="T13" s="2">
        <v>4.93</v>
      </c>
      <c r="U13" s="2">
        <v>10.636363599999999</v>
      </c>
    </row>
    <row r="14" spans="1:21" x14ac:dyDescent="0.25">
      <c r="A14" s="2"/>
      <c r="B14" s="2">
        <v>20.6</v>
      </c>
      <c r="C14" s="2">
        <v>11.2</v>
      </c>
      <c r="D14" s="2">
        <v>9.9789473700000002</v>
      </c>
      <c r="E14" s="2">
        <v>6.73</v>
      </c>
      <c r="F14" s="2">
        <v>4.87</v>
      </c>
      <c r="G14" s="2">
        <v>6.3939393899999999</v>
      </c>
      <c r="H14" s="2">
        <v>5.83</v>
      </c>
      <c r="I14" s="2">
        <v>5.41</v>
      </c>
      <c r="J14" s="2">
        <v>16.311111100000002</v>
      </c>
      <c r="K14" s="2"/>
      <c r="L14" s="2"/>
      <c r="M14" s="2">
        <v>0.55000000000000004</v>
      </c>
      <c r="N14" s="2">
        <v>0</v>
      </c>
      <c r="O14" s="2">
        <v>5.07</v>
      </c>
      <c r="P14" s="2">
        <v>4.51</v>
      </c>
      <c r="Q14" s="2">
        <v>8.0500000000000007</v>
      </c>
      <c r="R14" s="2">
        <v>1.0900000000000001</v>
      </c>
      <c r="S14" s="2">
        <v>12.93</v>
      </c>
      <c r="T14" s="2">
        <v>7.13</v>
      </c>
      <c r="U14" s="2">
        <v>20.5</v>
      </c>
    </row>
    <row r="15" spans="1:21" x14ac:dyDescent="0.25">
      <c r="A15" s="2"/>
      <c r="B15" s="2">
        <v>5.32</v>
      </c>
      <c r="C15" s="2">
        <v>7</v>
      </c>
      <c r="D15" s="2">
        <v>4.4000000000000004</v>
      </c>
      <c r="E15" s="2">
        <v>10.99</v>
      </c>
      <c r="F15" s="2">
        <v>12.7666667</v>
      </c>
      <c r="G15" s="2">
        <v>8.18</v>
      </c>
      <c r="H15" s="2">
        <v>13.53</v>
      </c>
      <c r="I15" s="2">
        <v>9.8181818199999995</v>
      </c>
      <c r="J15" s="2">
        <v>13.528571400000001</v>
      </c>
      <c r="K15" s="2"/>
      <c r="L15" s="2"/>
      <c r="M15" s="2">
        <v>0.18</v>
      </c>
      <c r="N15" s="2">
        <v>1.4</v>
      </c>
      <c r="O15" s="2">
        <v>3.06</v>
      </c>
      <c r="P15" s="2">
        <v>5.64444444</v>
      </c>
      <c r="Q15" s="2">
        <v>12.5</v>
      </c>
      <c r="R15" s="2">
        <v>3.54</v>
      </c>
      <c r="S15" s="2">
        <v>3.67</v>
      </c>
      <c r="T15" s="2">
        <v>9.08</v>
      </c>
      <c r="U15" s="2">
        <v>11.768421099999999</v>
      </c>
    </row>
    <row r="16" spans="1:21" x14ac:dyDescent="0.25">
      <c r="A16" s="2"/>
      <c r="B16" s="2">
        <v>8.4470588200000005</v>
      </c>
      <c r="C16" s="2">
        <v>4.9777777800000003</v>
      </c>
      <c r="D16" s="2">
        <v>11.75</v>
      </c>
      <c r="E16" s="2">
        <v>14.775</v>
      </c>
      <c r="F16" s="2">
        <v>2.46</v>
      </c>
      <c r="G16" s="2">
        <v>9.0909090900000002</v>
      </c>
      <c r="H16" s="2">
        <v>1.85</v>
      </c>
      <c r="I16" s="2">
        <v>7.2</v>
      </c>
      <c r="J16" s="2">
        <v>14.0222222</v>
      </c>
      <c r="K16" s="2"/>
      <c r="L16" s="2"/>
      <c r="M16" s="2">
        <v>0.74</v>
      </c>
      <c r="N16" s="2">
        <v>6.87</v>
      </c>
      <c r="O16" s="2">
        <v>0</v>
      </c>
      <c r="P16" s="2">
        <v>0.23</v>
      </c>
      <c r="Q16" s="2">
        <v>2.84</v>
      </c>
      <c r="R16" s="2">
        <v>9.16</v>
      </c>
      <c r="S16" s="2">
        <v>0.46</v>
      </c>
      <c r="T16" s="2">
        <v>6.93</v>
      </c>
      <c r="U16" s="2">
        <v>8.9285714299999999</v>
      </c>
    </row>
    <row r="17" spans="1:21" x14ac:dyDescent="0.25">
      <c r="A17" s="2"/>
      <c r="C17" s="2">
        <v>19.933333300000001</v>
      </c>
      <c r="D17" s="2">
        <v>10.32</v>
      </c>
      <c r="E17" s="2">
        <v>18.4615385</v>
      </c>
      <c r="F17" s="2">
        <v>9.41</v>
      </c>
      <c r="G17" s="2">
        <v>6.18</v>
      </c>
      <c r="H17" s="2">
        <v>6.55</v>
      </c>
      <c r="I17" s="2">
        <v>3.66</v>
      </c>
      <c r="J17" s="2">
        <v>11.56</v>
      </c>
      <c r="K17" s="2"/>
      <c r="L17" s="2"/>
      <c r="M17" s="2">
        <v>9.86</v>
      </c>
      <c r="N17" s="2">
        <v>0</v>
      </c>
      <c r="O17" s="2">
        <v>9.19</v>
      </c>
      <c r="P17" s="2">
        <v>0.65</v>
      </c>
      <c r="Q17" s="2">
        <v>3.99</v>
      </c>
      <c r="R17" s="2">
        <v>10.5</v>
      </c>
      <c r="S17" s="2">
        <v>3.4750000000000001</v>
      </c>
      <c r="T17" s="2">
        <v>9.5299999999999994</v>
      </c>
      <c r="U17" s="2">
        <v>22.05</v>
      </c>
    </row>
    <row r="18" spans="1:21" x14ac:dyDescent="0.25">
      <c r="A18" s="2"/>
      <c r="C18" s="2">
        <v>6.9142857099999997</v>
      </c>
      <c r="D18" s="2">
        <v>5.84</v>
      </c>
      <c r="E18" s="2">
        <v>6.55</v>
      </c>
      <c r="F18" s="2">
        <v>7.28</v>
      </c>
      <c r="H18" s="2">
        <v>4.43</v>
      </c>
      <c r="I18" s="2">
        <v>7.6571428600000004</v>
      </c>
      <c r="J18" s="2">
        <v>6.1571428600000004</v>
      </c>
      <c r="K18" s="2"/>
      <c r="L18" s="2"/>
      <c r="M18" s="2">
        <v>0</v>
      </c>
      <c r="N18" s="2">
        <v>4.0941176500000003</v>
      </c>
      <c r="O18" s="2">
        <v>2.5777777799999999</v>
      </c>
      <c r="P18" s="2">
        <v>0.52</v>
      </c>
      <c r="Q18" s="2">
        <v>5.3</v>
      </c>
      <c r="R18" s="2">
        <v>7.51</v>
      </c>
      <c r="S18" s="2">
        <v>2.4300000000000002</v>
      </c>
      <c r="T18" s="2">
        <v>7.1914893600000003</v>
      </c>
      <c r="U18" s="2">
        <v>15.78</v>
      </c>
    </row>
    <row r="19" spans="1:21" x14ac:dyDescent="0.25">
      <c r="A19" s="2"/>
      <c r="C19" s="2">
        <v>7.6607142899999996</v>
      </c>
      <c r="D19" s="2">
        <v>14.2</v>
      </c>
      <c r="E19" s="2">
        <v>1.25</v>
      </c>
      <c r="F19" s="2">
        <v>8.1</v>
      </c>
      <c r="H19" s="2"/>
      <c r="I19" s="2">
        <v>7.21111111</v>
      </c>
      <c r="J19" s="2">
        <v>8.16</v>
      </c>
      <c r="K19" s="2"/>
      <c r="L19" s="2"/>
      <c r="M19" s="2">
        <v>0</v>
      </c>
      <c r="N19" s="2">
        <v>0</v>
      </c>
      <c r="O19" s="2">
        <v>9</v>
      </c>
      <c r="P19" s="2">
        <v>9</v>
      </c>
      <c r="Q19" s="2">
        <v>3.24</v>
      </c>
      <c r="R19" s="2">
        <v>4.62</v>
      </c>
      <c r="S19" s="2">
        <v>14.2</v>
      </c>
      <c r="T19" s="2">
        <v>6.56</v>
      </c>
      <c r="U19" s="2">
        <v>3.7027027000000001</v>
      </c>
    </row>
    <row r="20" spans="1:21" x14ac:dyDescent="0.25">
      <c r="A20" s="2"/>
      <c r="C20" s="2">
        <v>6.8490565999999999</v>
      </c>
      <c r="D20" s="2">
        <v>6.36</v>
      </c>
      <c r="E20" s="2"/>
      <c r="F20" s="2">
        <v>4.2807017500000004</v>
      </c>
      <c r="G20" s="2"/>
      <c r="I20" s="2">
        <v>8.2799999999999994</v>
      </c>
      <c r="J20" s="2">
        <v>15.8526316</v>
      </c>
      <c r="K20" s="2"/>
      <c r="L20" s="2"/>
      <c r="N20" s="2">
        <v>7.9782608699999997</v>
      </c>
      <c r="O20" s="2">
        <v>3.66</v>
      </c>
      <c r="P20" s="2">
        <v>2.93</v>
      </c>
      <c r="Q20" s="2">
        <v>4.2</v>
      </c>
      <c r="R20" s="2">
        <v>3.6666666700000001</v>
      </c>
      <c r="S20" s="2">
        <v>13.68</v>
      </c>
      <c r="T20" s="2">
        <v>3.68</v>
      </c>
      <c r="U20" s="2">
        <v>5.3066666700000003</v>
      </c>
    </row>
    <row r="21" spans="1:21" x14ac:dyDescent="0.25">
      <c r="A21" s="2"/>
      <c r="C21" s="2"/>
      <c r="D21" s="2">
        <v>7.4761904799999996</v>
      </c>
      <c r="I21" s="2">
        <v>11.466666699999999</v>
      </c>
      <c r="J21" s="2">
        <v>4.0599999999999996</v>
      </c>
      <c r="K21" s="2"/>
      <c r="L21" s="2"/>
      <c r="N21" s="2">
        <v>0</v>
      </c>
      <c r="O21" s="2">
        <v>0.65</v>
      </c>
      <c r="P21" s="2">
        <v>0.87</v>
      </c>
      <c r="Q21" s="2">
        <v>4.4000000000000004</v>
      </c>
      <c r="R21" s="2">
        <v>1.43</v>
      </c>
      <c r="S21" s="2">
        <v>10.98</v>
      </c>
      <c r="T21" s="2">
        <v>4.9800000000000004</v>
      </c>
      <c r="U21" s="2">
        <v>16.399999999999999</v>
      </c>
    </row>
    <row r="22" spans="1:21" x14ac:dyDescent="0.25">
      <c r="A22" s="2"/>
      <c r="D22" s="2"/>
      <c r="I22" s="2">
        <v>5.81</v>
      </c>
      <c r="J22" s="2">
        <v>12.2888889</v>
      </c>
      <c r="K22" s="2"/>
      <c r="L22" s="2"/>
      <c r="N22" s="2">
        <v>0</v>
      </c>
      <c r="O22" s="2">
        <v>0.38636364000000001</v>
      </c>
      <c r="P22" s="2">
        <v>5.15</v>
      </c>
      <c r="Q22" s="2">
        <v>1.21</v>
      </c>
      <c r="R22" s="2">
        <v>0.46</v>
      </c>
      <c r="S22" s="2">
        <v>7.3</v>
      </c>
      <c r="T22" s="2">
        <v>4.07</v>
      </c>
    </row>
    <row r="23" spans="1:21" x14ac:dyDescent="0.25">
      <c r="A23" s="2"/>
      <c r="B23" s="2"/>
      <c r="I23" s="2">
        <v>10.02</v>
      </c>
      <c r="J23" s="2">
        <v>5.89</v>
      </c>
      <c r="K23" s="2"/>
      <c r="N23" s="2">
        <v>1.28</v>
      </c>
      <c r="O23" s="2">
        <v>7.3066666700000003</v>
      </c>
      <c r="P23" s="2">
        <v>4.12</v>
      </c>
      <c r="Q23" s="2">
        <v>3.6</v>
      </c>
      <c r="R23" s="2">
        <v>5.8571428599999997</v>
      </c>
      <c r="S23" s="2">
        <v>7.45</v>
      </c>
      <c r="T23" s="2">
        <v>3.22</v>
      </c>
    </row>
    <row r="24" spans="1:21" x14ac:dyDescent="0.25">
      <c r="D24" s="2"/>
      <c r="I24" s="2">
        <v>4.9400000000000004</v>
      </c>
      <c r="K24" s="2"/>
      <c r="N24" s="2">
        <v>2.02</v>
      </c>
      <c r="O24" s="2">
        <v>0.25</v>
      </c>
      <c r="P24" s="2">
        <v>8.6199999999999992</v>
      </c>
      <c r="Q24" s="2">
        <v>2.92</v>
      </c>
      <c r="R24" s="2">
        <v>0.39</v>
      </c>
      <c r="S24" s="2">
        <v>8.4838709699999999</v>
      </c>
      <c r="T24" s="2">
        <v>8.67</v>
      </c>
    </row>
    <row r="25" spans="1:21" x14ac:dyDescent="0.25">
      <c r="I25" s="2">
        <v>5.18</v>
      </c>
      <c r="K25" s="2"/>
      <c r="N25" s="2">
        <v>0</v>
      </c>
      <c r="O25" s="2">
        <v>1.5</v>
      </c>
      <c r="P25" s="2">
        <v>0.67</v>
      </c>
      <c r="Q25" s="2">
        <v>3.7</v>
      </c>
      <c r="R25" s="2">
        <v>2.81</v>
      </c>
      <c r="S25" s="2">
        <v>6.4571428600000003</v>
      </c>
      <c r="T25" s="2">
        <v>8.23</v>
      </c>
    </row>
    <row r="26" spans="1:21" x14ac:dyDescent="0.25">
      <c r="K26" s="2"/>
      <c r="N26" s="2">
        <v>0</v>
      </c>
      <c r="O26" s="2">
        <v>5.4428571400000001</v>
      </c>
      <c r="P26" s="2">
        <v>0.74</v>
      </c>
      <c r="Q26" s="2">
        <v>6.06</v>
      </c>
      <c r="R26" s="2">
        <v>2.48</v>
      </c>
      <c r="S26" s="2">
        <v>6.83</v>
      </c>
      <c r="T26" s="2">
        <v>7.99</v>
      </c>
    </row>
    <row r="27" spans="1:21" x14ac:dyDescent="0.25">
      <c r="K27" s="2"/>
      <c r="N27" s="2">
        <v>0</v>
      </c>
      <c r="O27" s="2">
        <v>0.88333333000000003</v>
      </c>
      <c r="P27" s="2">
        <v>2.2400000000000002</v>
      </c>
      <c r="Q27" s="2">
        <v>2.96</v>
      </c>
      <c r="R27" s="2">
        <v>3.54</v>
      </c>
      <c r="S27" s="2">
        <v>9.02</v>
      </c>
      <c r="T27" s="2">
        <v>6.37</v>
      </c>
    </row>
    <row r="28" spans="1:21" x14ac:dyDescent="0.25">
      <c r="A28" s="6" t="s">
        <v>12</v>
      </c>
      <c r="B28" s="2">
        <v>10.0363636</v>
      </c>
      <c r="C28" s="2">
        <v>15.06</v>
      </c>
      <c r="D28" s="2">
        <v>8.64</v>
      </c>
      <c r="E28" s="2">
        <v>10.4487179</v>
      </c>
      <c r="F28" s="2">
        <v>10.4</v>
      </c>
      <c r="G28" s="2">
        <v>8.8699999999999992</v>
      </c>
      <c r="H28" s="2">
        <v>8.8636363599999992</v>
      </c>
      <c r="I28" s="2">
        <v>15.86</v>
      </c>
      <c r="J28" s="2">
        <v>8.23</v>
      </c>
      <c r="K28" s="2"/>
      <c r="P28" s="2">
        <v>1.46</v>
      </c>
      <c r="Q28" s="2">
        <v>1.55</v>
      </c>
      <c r="R28" s="2">
        <v>9.4</v>
      </c>
      <c r="T28" s="2">
        <v>4.2</v>
      </c>
    </row>
    <row r="29" spans="1:21" x14ac:dyDescent="0.25">
      <c r="B29" s="2">
        <v>11.78125</v>
      </c>
      <c r="C29" s="2">
        <v>14.2</v>
      </c>
      <c r="D29" s="2">
        <v>12.98</v>
      </c>
      <c r="E29" s="2">
        <v>9.68</v>
      </c>
      <c r="F29" s="2">
        <v>13.07</v>
      </c>
      <c r="G29" s="2">
        <v>8.7100000000000009</v>
      </c>
      <c r="H29" s="2">
        <v>11.14</v>
      </c>
      <c r="I29" s="2">
        <v>8.67</v>
      </c>
      <c r="J29" s="2">
        <v>9.6333333299999993</v>
      </c>
      <c r="K29" s="2"/>
      <c r="P29" s="2">
        <v>0.46153845999999998</v>
      </c>
      <c r="Q29" s="2">
        <v>1.63</v>
      </c>
      <c r="T29" s="2">
        <v>9.24</v>
      </c>
    </row>
    <row r="30" spans="1:21" x14ac:dyDescent="0.25">
      <c r="B30" s="2">
        <v>12.98</v>
      </c>
      <c r="C30" s="2">
        <v>9.42</v>
      </c>
      <c r="D30" s="2">
        <v>4.7272727300000001</v>
      </c>
      <c r="E30" s="2">
        <v>8.8000000000000007</v>
      </c>
      <c r="F30" s="2">
        <v>6.9647058800000003</v>
      </c>
      <c r="G30" s="2">
        <v>8.5</v>
      </c>
      <c r="H30" s="2">
        <v>11.8</v>
      </c>
      <c r="I30" s="2">
        <v>11.46</v>
      </c>
      <c r="J30" s="2">
        <v>12.26</v>
      </c>
      <c r="K30" s="2"/>
      <c r="P30" s="2"/>
      <c r="Q30" s="2">
        <v>2.38</v>
      </c>
    </row>
    <row r="31" spans="1:21" x14ac:dyDescent="0.25">
      <c r="B31" s="2">
        <v>5.82</v>
      </c>
      <c r="C31" s="2">
        <v>7.74</v>
      </c>
      <c r="D31" s="2">
        <v>4.42</v>
      </c>
      <c r="E31" s="2">
        <v>8.6300000000000008</v>
      </c>
      <c r="F31" s="2">
        <v>5.29</v>
      </c>
      <c r="G31" s="2">
        <v>8.9</v>
      </c>
      <c r="H31" s="2">
        <v>8.0749999999999993</v>
      </c>
      <c r="I31" s="2">
        <v>11.7142857</v>
      </c>
      <c r="J31" s="2">
        <v>7.61</v>
      </c>
      <c r="K31" s="2"/>
      <c r="Q31" s="2">
        <v>4.91</v>
      </c>
    </row>
    <row r="32" spans="1:21" x14ac:dyDescent="0.25">
      <c r="B32" s="2">
        <v>7.3333333300000003</v>
      </c>
      <c r="C32" s="2">
        <v>10.62</v>
      </c>
      <c r="D32" s="2">
        <v>8.5399999999999991</v>
      </c>
      <c r="E32" s="2">
        <v>9.64</v>
      </c>
      <c r="F32" s="2">
        <v>8.6374999999999993</v>
      </c>
      <c r="G32" s="2">
        <v>6.52</v>
      </c>
      <c r="H32" s="2">
        <v>13.96</v>
      </c>
      <c r="I32" s="2">
        <v>9.5</v>
      </c>
      <c r="J32" s="2">
        <v>11.925000000000001</v>
      </c>
      <c r="K32" s="2"/>
      <c r="Q32" s="2">
        <v>2.0099999999999998</v>
      </c>
    </row>
    <row r="33" spans="1:21" x14ac:dyDescent="0.25">
      <c r="B33" s="2">
        <v>5</v>
      </c>
      <c r="C33" s="2">
        <v>10.220000000000001</v>
      </c>
      <c r="D33" s="2">
        <v>7.54</v>
      </c>
      <c r="E33" s="2">
        <v>6.21</v>
      </c>
      <c r="F33" s="2">
        <v>15.25</v>
      </c>
      <c r="G33" s="2">
        <v>5.0599999999999996</v>
      </c>
      <c r="H33" s="2">
        <v>5.79</v>
      </c>
      <c r="I33" s="2">
        <v>8.26</v>
      </c>
      <c r="J33" s="2">
        <v>7.1714285699999998</v>
      </c>
      <c r="K33" s="2"/>
      <c r="L33" s="2"/>
      <c r="S33" s="2"/>
    </row>
    <row r="34" spans="1:21" x14ac:dyDescent="0.25">
      <c r="A34" s="2"/>
      <c r="B34" s="2">
        <v>12.2</v>
      </c>
      <c r="C34" s="2">
        <v>12.52</v>
      </c>
      <c r="D34" s="2">
        <v>7.26</v>
      </c>
      <c r="E34" s="2">
        <v>7.33</v>
      </c>
      <c r="F34" s="2">
        <v>4.1100000000000003</v>
      </c>
      <c r="G34" s="2">
        <v>6.7529411799999997</v>
      </c>
      <c r="H34" s="2">
        <v>7.29</v>
      </c>
      <c r="I34" s="2">
        <v>17.890909099999998</v>
      </c>
      <c r="J34" s="2">
        <v>9.67</v>
      </c>
      <c r="K34" s="2"/>
      <c r="L34" s="2"/>
      <c r="Q34" s="2"/>
      <c r="S34" s="2"/>
      <c r="T34" s="2"/>
    </row>
    <row r="35" spans="1:21" x14ac:dyDescent="0.25">
      <c r="A35" s="2"/>
      <c r="B35" s="2">
        <v>10.46</v>
      </c>
      <c r="C35" s="2">
        <v>4.58</v>
      </c>
      <c r="D35" s="2">
        <v>10.16</v>
      </c>
      <c r="E35" s="2">
        <v>7.65</v>
      </c>
      <c r="F35" s="2">
        <v>2.5</v>
      </c>
      <c r="G35" s="2">
        <v>6.5166666700000002</v>
      </c>
      <c r="H35" s="2">
        <v>7.39</v>
      </c>
      <c r="I35" s="2">
        <v>4.6399999999999997</v>
      </c>
      <c r="J35" s="2">
        <v>7.08</v>
      </c>
      <c r="K35" s="2"/>
      <c r="L35" s="6" t="s">
        <v>12</v>
      </c>
      <c r="M35" s="2">
        <v>0</v>
      </c>
      <c r="N35" s="2">
        <v>0</v>
      </c>
      <c r="O35" s="2">
        <v>7.23</v>
      </c>
      <c r="P35" s="2">
        <v>7.86</v>
      </c>
      <c r="Q35" s="2">
        <v>5.75</v>
      </c>
      <c r="R35" s="2">
        <v>5.93</v>
      </c>
      <c r="S35" s="2">
        <v>6.1066666700000001</v>
      </c>
      <c r="T35" s="2">
        <v>5.8285714300000002</v>
      </c>
      <c r="U35" s="2">
        <v>18.777777799999999</v>
      </c>
    </row>
    <row r="36" spans="1:21" x14ac:dyDescent="0.25">
      <c r="B36" s="2">
        <v>5.2</v>
      </c>
      <c r="C36" s="2">
        <v>3.64</v>
      </c>
      <c r="D36" s="2">
        <v>3.65</v>
      </c>
      <c r="E36" s="2">
        <v>7.14</v>
      </c>
      <c r="G36" s="2">
        <v>8.44</v>
      </c>
      <c r="H36" s="2">
        <v>1.88</v>
      </c>
      <c r="I36" s="2">
        <v>12.95</v>
      </c>
      <c r="J36" s="2">
        <v>8.7529411800000005</v>
      </c>
      <c r="K36" s="2"/>
      <c r="L36" s="2"/>
      <c r="M36" s="2">
        <v>0</v>
      </c>
      <c r="N36" s="2">
        <v>0</v>
      </c>
      <c r="O36" s="2">
        <v>10.8111111</v>
      </c>
      <c r="P36" s="2">
        <v>3</v>
      </c>
      <c r="Q36" s="2">
        <v>5.28</v>
      </c>
      <c r="R36" s="2">
        <v>2.37</v>
      </c>
      <c r="S36" s="2">
        <v>10.56</v>
      </c>
      <c r="T36" s="2">
        <v>9.3000000000000007</v>
      </c>
      <c r="U36" s="2">
        <v>4.6333333300000001</v>
      </c>
    </row>
    <row r="37" spans="1:21" x14ac:dyDescent="0.25">
      <c r="A37" s="2"/>
      <c r="B37" s="2">
        <v>6.25</v>
      </c>
      <c r="C37" s="2">
        <v>3.18</v>
      </c>
      <c r="D37" s="2">
        <v>17.43</v>
      </c>
      <c r="E37" s="2">
        <v>7.2063492099999999</v>
      </c>
      <c r="G37" s="2">
        <v>9.2200000000000006</v>
      </c>
      <c r="H37" s="2"/>
      <c r="I37" s="2">
        <v>11.15</v>
      </c>
      <c r="J37" s="2">
        <v>7.2461538499999998</v>
      </c>
      <c r="K37" s="2"/>
      <c r="L37" s="2"/>
      <c r="M37" s="2">
        <v>0</v>
      </c>
      <c r="N37" s="2">
        <v>0</v>
      </c>
      <c r="O37" s="2">
        <v>3.88</v>
      </c>
      <c r="P37" s="2">
        <v>4.05</v>
      </c>
      <c r="Q37" s="2">
        <v>6.06</v>
      </c>
      <c r="R37" s="2">
        <v>8.35</v>
      </c>
      <c r="S37" s="2">
        <v>6.91</v>
      </c>
      <c r="T37" s="2">
        <v>13.5222222</v>
      </c>
      <c r="U37" s="2">
        <v>9.1111111099999995</v>
      </c>
    </row>
    <row r="38" spans="1:21" x14ac:dyDescent="0.25">
      <c r="B38" s="2">
        <v>6.05</v>
      </c>
      <c r="D38" s="2">
        <v>15.8285714</v>
      </c>
      <c r="E38" s="2">
        <v>7.56</v>
      </c>
      <c r="H38" s="2"/>
      <c r="I38" s="2">
        <v>4.91</v>
      </c>
      <c r="J38" s="2">
        <v>13.2903226</v>
      </c>
      <c r="K38" s="2"/>
      <c r="L38" s="2"/>
      <c r="M38" s="2">
        <v>0.47</v>
      </c>
      <c r="N38" s="2">
        <v>3.3734939800000001</v>
      </c>
      <c r="O38" s="2">
        <v>3.72</v>
      </c>
      <c r="P38" s="2">
        <v>0.22</v>
      </c>
      <c r="Q38" s="2">
        <v>2.35</v>
      </c>
      <c r="R38" s="2">
        <v>5.84</v>
      </c>
      <c r="S38" s="2">
        <v>5.36</v>
      </c>
      <c r="T38" s="2">
        <v>12.29</v>
      </c>
      <c r="U38" s="2">
        <v>7.88</v>
      </c>
    </row>
    <row r="39" spans="1:21" x14ac:dyDescent="0.25">
      <c r="B39" s="2">
        <v>4.21</v>
      </c>
      <c r="F39" s="2"/>
      <c r="H39" s="2"/>
      <c r="J39" s="2">
        <v>7.9444444399999998</v>
      </c>
      <c r="K39" s="2"/>
      <c r="L39" s="2"/>
      <c r="M39" s="2">
        <v>6.88</v>
      </c>
      <c r="N39" s="2">
        <v>0</v>
      </c>
      <c r="O39" s="2">
        <v>5.63</v>
      </c>
      <c r="P39" s="2">
        <v>4.3</v>
      </c>
      <c r="Q39" s="2">
        <v>0.63</v>
      </c>
      <c r="R39" s="2">
        <v>3.94</v>
      </c>
      <c r="S39" s="2">
        <v>7.93333333</v>
      </c>
      <c r="T39" s="2">
        <v>9.1444444399999991</v>
      </c>
      <c r="U39" s="2">
        <v>8.59</v>
      </c>
    </row>
    <row r="40" spans="1:21" x14ac:dyDescent="0.25">
      <c r="B40" s="2">
        <v>6</v>
      </c>
      <c r="F40" s="2"/>
      <c r="G40" s="2"/>
      <c r="H40" s="2"/>
      <c r="I40" s="2"/>
      <c r="J40" s="2">
        <v>8.32</v>
      </c>
      <c r="K40" s="2"/>
      <c r="L40" s="2"/>
      <c r="M40" s="2">
        <v>2.84</v>
      </c>
      <c r="N40" s="2">
        <v>0.17</v>
      </c>
      <c r="O40" s="2">
        <v>8.9600000000000009</v>
      </c>
      <c r="P40" s="2">
        <v>3.5</v>
      </c>
      <c r="Q40" s="2">
        <v>6.84</v>
      </c>
      <c r="R40" s="2">
        <v>5.35</v>
      </c>
      <c r="S40" s="2">
        <v>9.4700000000000006</v>
      </c>
      <c r="T40" s="2">
        <v>9.6</v>
      </c>
      <c r="U40" s="2">
        <v>9.3000000000000007</v>
      </c>
    </row>
    <row r="41" spans="1:21" x14ac:dyDescent="0.25">
      <c r="C41" s="2"/>
      <c r="D41" s="2"/>
      <c r="F41" s="2"/>
      <c r="G41" s="2"/>
      <c r="H41" s="2"/>
      <c r="I41" s="2"/>
      <c r="J41" s="2">
        <v>18.88</v>
      </c>
      <c r="K41" s="2"/>
      <c r="L41" s="2"/>
      <c r="M41" s="2">
        <v>0.44</v>
      </c>
      <c r="N41" s="2">
        <v>0</v>
      </c>
      <c r="O41" s="2">
        <v>5.26</v>
      </c>
      <c r="P41" s="2">
        <v>4.6210526300000003</v>
      </c>
      <c r="Q41" s="2">
        <v>1.47</v>
      </c>
      <c r="R41" s="2">
        <v>4.33</v>
      </c>
      <c r="S41" s="2">
        <v>7.13</v>
      </c>
      <c r="T41" s="2">
        <v>10.08</v>
      </c>
      <c r="U41" s="2">
        <v>7.8545454499999998</v>
      </c>
    </row>
    <row r="42" spans="1:21" x14ac:dyDescent="0.25">
      <c r="C42" s="2"/>
      <c r="D42" s="2"/>
      <c r="E42" s="2"/>
      <c r="F42" s="2"/>
      <c r="G42" s="2"/>
      <c r="H42" s="2"/>
      <c r="I42" s="2"/>
      <c r="K42" s="2"/>
      <c r="L42" s="2"/>
      <c r="M42" s="2">
        <v>0</v>
      </c>
      <c r="N42" s="2">
        <v>0</v>
      </c>
      <c r="O42" s="2">
        <v>12.5</v>
      </c>
      <c r="P42" s="2">
        <v>3.58</v>
      </c>
      <c r="Q42" s="2">
        <v>1.19</v>
      </c>
      <c r="R42" s="2">
        <v>6.15</v>
      </c>
      <c r="S42" s="2">
        <v>6.6</v>
      </c>
      <c r="T42" s="2">
        <v>11.97</v>
      </c>
      <c r="U42" s="2">
        <v>11.2888889</v>
      </c>
    </row>
    <row r="43" spans="1:21" x14ac:dyDescent="0.25">
      <c r="A43" s="5" t="s">
        <v>13</v>
      </c>
      <c r="B43">
        <f>AVERAGE(B10:B42)</f>
        <v>8.0244002875000007</v>
      </c>
      <c r="C43">
        <f t="shared" ref="C43:J43" si="0">AVERAGE(C10:C42)</f>
        <v>9.079948460952382</v>
      </c>
      <c r="D43">
        <f>AVERAGE(D10:D42)</f>
        <v>8.3000750060869546</v>
      </c>
      <c r="E43">
        <f t="shared" si="0"/>
        <v>8.5291836004761912</v>
      </c>
      <c r="F43">
        <f>AVERAGE(F10:F42)</f>
        <v>7.7924922163157904</v>
      </c>
      <c r="G43">
        <f t="shared" si="0"/>
        <v>7.5511735016666677</v>
      </c>
      <c r="H43">
        <f t="shared" si="0"/>
        <v>8.3860353533333321</v>
      </c>
      <c r="I43">
        <f t="shared" si="0"/>
        <v>8.9128998996296289</v>
      </c>
      <c r="J43">
        <f t="shared" si="0"/>
        <v>10.584961223571428</v>
      </c>
      <c r="K43" s="2"/>
      <c r="L43" s="2"/>
      <c r="M43" s="2">
        <v>1.428571E-2</v>
      </c>
      <c r="N43" s="2">
        <v>3.1</v>
      </c>
      <c r="O43" s="2">
        <v>4.46</v>
      </c>
      <c r="P43" s="2">
        <v>3.45</v>
      </c>
      <c r="Q43" s="2">
        <v>1.37</v>
      </c>
      <c r="R43" s="2">
        <v>3.59</v>
      </c>
      <c r="S43" s="2">
        <v>7.56</v>
      </c>
      <c r="T43" s="2">
        <v>9.16</v>
      </c>
      <c r="U43" s="2">
        <v>10.4933333</v>
      </c>
    </row>
    <row r="44" spans="1:21" x14ac:dyDescent="0.25">
      <c r="A44" s="5" t="s">
        <v>14</v>
      </c>
      <c r="B44">
        <f>STDEVA(B10:B42)</f>
        <v>4.0127292643518668</v>
      </c>
      <c r="C44">
        <f t="shared" ref="C44:J44" si="1">STDEVA(C10:C42)</f>
        <v>4.0651568766555153</v>
      </c>
      <c r="D44">
        <f>STDEVA(D10:D42)</f>
        <v>4.0390791745660826</v>
      </c>
      <c r="E44">
        <f t="shared" si="1"/>
        <v>3.5492937631059669</v>
      </c>
      <c r="F44">
        <f>STDEVA(F10:F42)</f>
        <v>3.7917421260755666</v>
      </c>
      <c r="G44">
        <f t="shared" si="1"/>
        <v>1.5772570632746246</v>
      </c>
      <c r="H44">
        <f t="shared" si="1"/>
        <v>4.0396328711311584</v>
      </c>
      <c r="I44">
        <f t="shared" si="1"/>
        <v>3.8031319724784698</v>
      </c>
      <c r="J44">
        <f t="shared" si="1"/>
        <v>3.8173734927316914</v>
      </c>
      <c r="K44" s="2"/>
      <c r="L44" s="2"/>
      <c r="M44" s="2">
        <v>3.78461538</v>
      </c>
      <c r="N44" s="2">
        <v>0.13333333</v>
      </c>
      <c r="O44" s="2">
        <v>0</v>
      </c>
      <c r="P44" s="2">
        <v>0.85</v>
      </c>
      <c r="Q44" s="2">
        <v>6.0285714300000004</v>
      </c>
      <c r="R44" s="2">
        <v>4.09</v>
      </c>
      <c r="S44" s="2">
        <v>7.82</v>
      </c>
      <c r="T44" s="2">
        <v>9.4</v>
      </c>
      <c r="U44" s="2">
        <v>11.43</v>
      </c>
    </row>
    <row r="45" spans="1:21" x14ac:dyDescent="0.25">
      <c r="A45" s="7" t="s">
        <v>15</v>
      </c>
      <c r="B45" s="8">
        <f>B44/SQRT(B46)</f>
        <v>0.89727354103934975</v>
      </c>
      <c r="C45" s="8">
        <f t="shared" ref="C45:J45" si="2">C44/SQRT(C46)</f>
        <v>0.88708995710210292</v>
      </c>
      <c r="D45" s="8">
        <f t="shared" si="2"/>
        <v>0.84220622741478002</v>
      </c>
      <c r="E45" s="8">
        <f t="shared" si="2"/>
        <v>0.77451939681275028</v>
      </c>
      <c r="F45" s="8">
        <f t="shared" si="2"/>
        <v>0.86988530250155016</v>
      </c>
      <c r="G45" s="8">
        <f t="shared" si="2"/>
        <v>0.37176305503862217</v>
      </c>
      <c r="H45" s="8">
        <f t="shared" si="2"/>
        <v>0.95215059889364173</v>
      </c>
      <c r="I45" s="8">
        <f t="shared" si="2"/>
        <v>0.731913089358039</v>
      </c>
      <c r="J45" s="8">
        <f t="shared" si="2"/>
        <v>0.72141578022986341</v>
      </c>
      <c r="K45" s="2"/>
      <c r="L45" s="2"/>
      <c r="M45" s="2">
        <v>0.32</v>
      </c>
      <c r="N45" s="2">
        <v>0</v>
      </c>
      <c r="O45" s="2">
        <v>0.12</v>
      </c>
      <c r="P45" s="2">
        <v>7.35</v>
      </c>
      <c r="Q45" s="2">
        <v>9.9375</v>
      </c>
      <c r="R45" s="2">
        <v>2.4186046499999998</v>
      </c>
      <c r="S45" s="2">
        <v>7.89</v>
      </c>
      <c r="T45" s="2">
        <v>6.81</v>
      </c>
      <c r="U45" s="2">
        <v>13.722222199999999</v>
      </c>
    </row>
    <row r="46" spans="1:21" x14ac:dyDescent="0.25">
      <c r="A46" s="5" t="s">
        <v>16</v>
      </c>
      <c r="B46">
        <f>COUNT(B10:B41)</f>
        <v>20</v>
      </c>
      <c r="C46">
        <f t="shared" ref="C46:I46" si="3">COUNT(C10:C41)</f>
        <v>21</v>
      </c>
      <c r="D46">
        <f>COUNT(D10:D41)</f>
        <v>23</v>
      </c>
      <c r="E46">
        <f t="shared" si="3"/>
        <v>21</v>
      </c>
      <c r="F46">
        <f>COUNT(F10:F41)</f>
        <v>19</v>
      </c>
      <c r="G46">
        <f t="shared" si="3"/>
        <v>18</v>
      </c>
      <c r="H46">
        <f t="shared" si="3"/>
        <v>18</v>
      </c>
      <c r="I46">
        <f t="shared" si="3"/>
        <v>27</v>
      </c>
      <c r="J46">
        <f>COUNT(J10:J41)</f>
        <v>28</v>
      </c>
      <c r="K46" s="2"/>
      <c r="L46" s="2"/>
      <c r="M46" s="2">
        <v>0</v>
      </c>
      <c r="N46" s="2">
        <v>1.25</v>
      </c>
      <c r="O46" s="2">
        <v>0.5</v>
      </c>
      <c r="P46" s="2">
        <v>7.3125</v>
      </c>
      <c r="Q46" s="2">
        <v>6.0352941199999997</v>
      </c>
      <c r="R46" s="2">
        <v>2.52</v>
      </c>
      <c r="S46" s="2">
        <v>10.62</v>
      </c>
      <c r="T46" s="2">
        <v>6.47</v>
      </c>
      <c r="U46" s="2">
        <v>10.01</v>
      </c>
    </row>
    <row r="47" spans="1:21" x14ac:dyDescent="0.25">
      <c r="B47" s="2"/>
      <c r="E47" s="2"/>
      <c r="F47" s="2"/>
      <c r="G47" s="2"/>
      <c r="H47" s="2"/>
      <c r="I47" s="2"/>
      <c r="J47" s="2"/>
      <c r="K47" s="2"/>
      <c r="L47" s="2"/>
      <c r="N47" s="2">
        <v>1.06</v>
      </c>
      <c r="O47" s="2">
        <v>0</v>
      </c>
      <c r="P47" s="2">
        <v>5.98</v>
      </c>
      <c r="Q47" s="2">
        <v>6.26</v>
      </c>
      <c r="S47" s="2">
        <v>6.5111111099999999</v>
      </c>
      <c r="T47" s="2">
        <v>9.92</v>
      </c>
      <c r="U47" s="2">
        <v>13.57</v>
      </c>
    </row>
    <row r="48" spans="1:21" x14ac:dyDescent="0.25">
      <c r="B48" s="2"/>
      <c r="C48" s="2"/>
      <c r="E48" s="2"/>
      <c r="F48" s="2"/>
      <c r="G48" s="2"/>
      <c r="H48" s="2"/>
      <c r="I48" s="2"/>
      <c r="J48" s="2"/>
      <c r="K48" s="2"/>
      <c r="L48" s="2"/>
      <c r="N48" s="2">
        <v>0.47</v>
      </c>
      <c r="O48" s="2">
        <v>0.32</v>
      </c>
      <c r="P48" s="2">
        <v>4.9000000000000004</v>
      </c>
      <c r="Q48" s="2">
        <v>3.8250000000000002</v>
      </c>
      <c r="R48" s="2"/>
      <c r="S48" s="2">
        <v>14.615384600000001</v>
      </c>
      <c r="T48" s="2">
        <v>8.36</v>
      </c>
      <c r="U48" s="2">
        <v>8.8333333300000003</v>
      </c>
    </row>
    <row r="49" spans="12:21" x14ac:dyDescent="0.25">
      <c r="N49" s="2">
        <v>0</v>
      </c>
      <c r="O49" s="2">
        <v>0.18</v>
      </c>
      <c r="P49" s="2">
        <v>6.0576923100000002</v>
      </c>
      <c r="Q49" s="2">
        <v>6.53</v>
      </c>
      <c r="R49" s="2"/>
      <c r="S49" s="2">
        <v>7.5777777799999999</v>
      </c>
      <c r="T49" s="2">
        <v>7.74</v>
      </c>
      <c r="U49" s="2">
        <v>8.52</v>
      </c>
    </row>
    <row r="50" spans="12:21" x14ac:dyDescent="0.25">
      <c r="N50" s="2">
        <v>2.64</v>
      </c>
      <c r="O50" s="2">
        <v>0</v>
      </c>
      <c r="P50" s="2">
        <v>2.96</v>
      </c>
      <c r="Q50" s="2">
        <v>11.6</v>
      </c>
      <c r="S50" s="2">
        <v>2.81</v>
      </c>
      <c r="T50" s="2">
        <v>7.06</v>
      </c>
      <c r="U50" s="2">
        <v>7.48</v>
      </c>
    </row>
    <row r="51" spans="12:21" x14ac:dyDescent="0.25">
      <c r="O51" s="2">
        <v>1.1166666700000001</v>
      </c>
      <c r="P51" s="2">
        <v>3.01</v>
      </c>
      <c r="Q51" s="2">
        <v>3.76</v>
      </c>
      <c r="S51" s="2">
        <v>2.9027777800000001</v>
      </c>
      <c r="T51" s="2">
        <v>7.43</v>
      </c>
      <c r="U51" s="2">
        <v>13.9</v>
      </c>
    </row>
    <row r="52" spans="12:21" x14ac:dyDescent="0.25">
      <c r="O52" s="2">
        <v>0.44</v>
      </c>
      <c r="P52" s="2">
        <v>2.62</v>
      </c>
      <c r="R52" s="2"/>
      <c r="S52" s="2">
        <v>3.96</v>
      </c>
      <c r="T52" s="2">
        <v>7.11</v>
      </c>
      <c r="U52" s="2">
        <v>15.8111111</v>
      </c>
    </row>
    <row r="53" spans="12:21" x14ac:dyDescent="0.25">
      <c r="O53" s="2">
        <v>2.71</v>
      </c>
      <c r="P53" s="2">
        <v>0.47</v>
      </c>
      <c r="R53" s="2"/>
      <c r="U53" s="2">
        <v>10.941176499999999</v>
      </c>
    </row>
    <row r="54" spans="12:21" x14ac:dyDescent="0.25">
      <c r="O54" s="2">
        <v>1.52</v>
      </c>
      <c r="P54" s="2">
        <v>0.90666667000000001</v>
      </c>
      <c r="R54" s="2"/>
      <c r="U54" s="2">
        <v>18.901960800000001</v>
      </c>
    </row>
    <row r="55" spans="12:21" x14ac:dyDescent="0.25">
      <c r="O55" s="2">
        <v>1.8695652199999999</v>
      </c>
      <c r="P55" s="2">
        <v>5.58</v>
      </c>
      <c r="R55" s="2"/>
      <c r="U55" s="2">
        <v>15.322222200000001</v>
      </c>
    </row>
    <row r="56" spans="12:21" x14ac:dyDescent="0.25">
      <c r="O56" s="2">
        <v>4.4666666700000004</v>
      </c>
      <c r="P56" s="2">
        <v>1.52</v>
      </c>
      <c r="Q56" s="2"/>
      <c r="R56" s="2"/>
      <c r="S56" s="2"/>
      <c r="U56" s="2">
        <v>12.07</v>
      </c>
    </row>
    <row r="57" spans="12:21" x14ac:dyDescent="0.25">
      <c r="M57" s="2"/>
      <c r="N57" s="2"/>
      <c r="O57" s="2">
        <v>4.6307692300000003</v>
      </c>
      <c r="P57" s="2">
        <v>3.54</v>
      </c>
      <c r="Q57" s="2"/>
      <c r="R57" s="2"/>
      <c r="S57" s="2"/>
      <c r="U57" s="2">
        <v>10</v>
      </c>
    </row>
    <row r="58" spans="12:21" x14ac:dyDescent="0.25">
      <c r="M58" s="2"/>
      <c r="N58" s="2"/>
      <c r="P58" s="2">
        <v>2.1333333300000001</v>
      </c>
      <c r="Q58" s="2"/>
      <c r="R58" s="2"/>
      <c r="S58" s="2"/>
      <c r="U58" s="2">
        <v>12.22</v>
      </c>
    </row>
    <row r="59" spans="12:21" x14ac:dyDescent="0.25">
      <c r="M59" s="2"/>
      <c r="N59" s="2"/>
      <c r="O59" s="2"/>
      <c r="Q59" s="2"/>
      <c r="R59" s="2"/>
      <c r="S59" s="2"/>
      <c r="U59" s="2"/>
    </row>
    <row r="60" spans="12:21" x14ac:dyDescent="0.25">
      <c r="M60" s="2"/>
      <c r="N60" s="2"/>
      <c r="O60" s="2"/>
      <c r="Q60" s="2"/>
      <c r="R60" s="2"/>
      <c r="S60" s="2"/>
      <c r="T60" s="2"/>
      <c r="U60" s="2"/>
    </row>
    <row r="61" spans="12:21" x14ac:dyDescent="0.25">
      <c r="M61" s="2"/>
      <c r="N61" s="2"/>
      <c r="O61" s="2"/>
      <c r="Q61" s="2"/>
      <c r="R61" s="2"/>
      <c r="S61" s="2"/>
      <c r="T61" s="2"/>
      <c r="U61" s="2"/>
    </row>
    <row r="62" spans="12:21" x14ac:dyDescent="0.25">
      <c r="M62" s="2"/>
      <c r="N62" s="2"/>
      <c r="O62" s="2"/>
      <c r="P62" s="2"/>
      <c r="Q62" s="2"/>
      <c r="R62" s="2"/>
      <c r="S62" s="2"/>
      <c r="T62" s="2"/>
      <c r="U62" s="2"/>
    </row>
    <row r="63" spans="12:21" x14ac:dyDescent="0.25">
      <c r="L63" s="5" t="s">
        <v>13</v>
      </c>
      <c r="M63" s="2">
        <f>AVERAGE(M9:M62)</f>
        <v>1.3338652647826086</v>
      </c>
      <c r="N63" s="2">
        <f>AVERAGE(N9:N62)</f>
        <v>1.1998956768571429</v>
      </c>
      <c r="O63" s="2">
        <f>AVERAGE(O9:O62)</f>
        <v>3.4306634516666668</v>
      </c>
      <c r="P63" s="2">
        <f t="shared" ref="P63:T63" si="4">AVERAGE(P9:P62)</f>
        <v>3.6236382519999992</v>
      </c>
      <c r="Q63" s="2">
        <f t="shared" si="4"/>
        <v>4.8643015987804867</v>
      </c>
      <c r="R63" s="2">
        <f t="shared" si="4"/>
        <v>5.2077316931250017</v>
      </c>
      <c r="S63" s="2">
        <f t="shared" si="4"/>
        <v>7.5348576154054072</v>
      </c>
      <c r="T63" s="2">
        <f t="shared" si="4"/>
        <v>7.7161488294871816</v>
      </c>
      <c r="U63" s="2">
        <f>AVERAGE(U9:U62)</f>
        <v>11.955334538378377</v>
      </c>
    </row>
    <row r="64" spans="12:21" x14ac:dyDescent="0.25">
      <c r="L64" s="5" t="s">
        <v>14</v>
      </c>
      <c r="M64" s="2">
        <f>STDEVA(M9:M62)</f>
        <v>2.5987846559007184</v>
      </c>
      <c r="N64" s="2">
        <f>STDEVA(N9:N62)</f>
        <v>2.0757315135331185</v>
      </c>
      <c r="O64" s="2">
        <f t="shared" ref="O64:U64" si="5">STDEVA(O9:O62)</f>
        <v>3.281461365163548</v>
      </c>
      <c r="P64" s="2">
        <f t="shared" si="5"/>
        <v>2.5391015139899102</v>
      </c>
      <c r="Q64" s="2">
        <f t="shared" si="5"/>
        <v>2.8916044337516364</v>
      </c>
      <c r="R64" s="2">
        <f t="shared" si="5"/>
        <v>3.722927741415456</v>
      </c>
      <c r="S64" s="2">
        <f t="shared" si="5"/>
        <v>3.4147172834987991</v>
      </c>
      <c r="T64" s="2">
        <f t="shared" si="5"/>
        <v>2.3452971518563093</v>
      </c>
      <c r="U64" s="2">
        <f t="shared" si="5"/>
        <v>4.3609132554431973</v>
      </c>
    </row>
    <row r="65" spans="2:21" x14ac:dyDescent="0.25">
      <c r="L65" s="7" t="s">
        <v>15</v>
      </c>
      <c r="M65" s="9">
        <f>M64/SQRT(M66)</f>
        <v>0.54188405978565501</v>
      </c>
      <c r="N65" s="9">
        <f t="shared" ref="N65:U65" si="6">N64/SQRT(N66)</f>
        <v>0.3508626640673157</v>
      </c>
      <c r="O65" s="9">
        <f t="shared" si="6"/>
        <v>0.50634048141591481</v>
      </c>
      <c r="P65" s="9">
        <f t="shared" si="6"/>
        <v>0.3785069058036048</v>
      </c>
      <c r="Q65" s="9">
        <f t="shared" si="6"/>
        <v>0.45159274231276564</v>
      </c>
      <c r="R65" s="9">
        <f t="shared" si="6"/>
        <v>0.65812686295559653</v>
      </c>
      <c r="S65" s="9">
        <f t="shared" si="6"/>
        <v>0.56137606334130319</v>
      </c>
      <c r="T65" s="9">
        <f t="shared" si="6"/>
        <v>0.37554810305107988</v>
      </c>
      <c r="U65" s="9">
        <f t="shared" si="6"/>
        <v>0.71692972292137058</v>
      </c>
    </row>
    <row r="66" spans="2:21" x14ac:dyDescent="0.25">
      <c r="L66" s="5" t="s">
        <v>16</v>
      </c>
      <c r="M66" s="2">
        <f>COUNT(M9:M61)</f>
        <v>23</v>
      </c>
      <c r="N66" s="2">
        <f>COUNT(N9:N61)</f>
        <v>35</v>
      </c>
      <c r="O66" s="2">
        <f t="shared" ref="O66:U66" si="7">COUNT(O9:O61)</f>
        <v>42</v>
      </c>
      <c r="P66" s="2">
        <f>COUNT(P9:P58)</f>
        <v>45</v>
      </c>
      <c r="Q66" s="2">
        <f t="shared" si="7"/>
        <v>41</v>
      </c>
      <c r="R66" s="2">
        <f t="shared" si="7"/>
        <v>32</v>
      </c>
      <c r="S66" s="2">
        <f t="shared" si="7"/>
        <v>37</v>
      </c>
      <c r="T66" s="2">
        <f t="shared" si="7"/>
        <v>39</v>
      </c>
      <c r="U66" s="2">
        <f t="shared" si="7"/>
        <v>37</v>
      </c>
    </row>
    <row r="77" spans="2:21" ht="18.75" x14ac:dyDescent="0.3">
      <c r="B77" s="10" t="s">
        <v>21</v>
      </c>
    </row>
    <row r="79" spans="2:21" ht="18.75" x14ac:dyDescent="0.3">
      <c r="B79" s="4" t="s">
        <v>1</v>
      </c>
      <c r="M79" s="11" t="s">
        <v>0</v>
      </c>
    </row>
    <row r="80" spans="2:21" x14ac:dyDescent="0.25">
      <c r="B80" t="s">
        <v>2</v>
      </c>
      <c r="C80" t="s">
        <v>3</v>
      </c>
      <c r="D80" t="s">
        <v>4</v>
      </c>
      <c r="E80" t="s">
        <v>5</v>
      </c>
      <c r="F80" t="s">
        <v>6</v>
      </c>
      <c r="G80" t="s">
        <v>7</v>
      </c>
      <c r="H80" t="s">
        <v>8</v>
      </c>
      <c r="I80" t="s">
        <v>9</v>
      </c>
      <c r="J80" t="s">
        <v>10</v>
      </c>
      <c r="M80" t="s">
        <v>2</v>
      </c>
      <c r="N80" t="s">
        <v>3</v>
      </c>
      <c r="O80" t="s">
        <v>4</v>
      </c>
      <c r="P80" t="s">
        <v>5</v>
      </c>
      <c r="Q80" t="s">
        <v>6</v>
      </c>
      <c r="R80" t="s">
        <v>7</v>
      </c>
      <c r="S80" t="s">
        <v>8</v>
      </c>
      <c r="T80" t="s">
        <v>9</v>
      </c>
      <c r="U80" t="s">
        <v>10</v>
      </c>
    </row>
    <row r="81" spans="1:21" x14ac:dyDescent="0.25">
      <c r="A81" s="5" t="s">
        <v>11</v>
      </c>
      <c r="B81" s="2">
        <v>26</v>
      </c>
      <c r="C81" s="2">
        <v>17</v>
      </c>
      <c r="D81" s="2">
        <v>6</v>
      </c>
      <c r="E81" s="2">
        <v>18</v>
      </c>
      <c r="F81" s="2">
        <v>21</v>
      </c>
      <c r="G81" s="2">
        <v>19</v>
      </c>
      <c r="H81" s="2">
        <v>18</v>
      </c>
      <c r="I81" s="2"/>
      <c r="J81" s="2">
        <v>12</v>
      </c>
      <c r="K81" s="2"/>
      <c r="L81" s="5" t="s">
        <v>11</v>
      </c>
      <c r="M81" s="2">
        <v>0</v>
      </c>
      <c r="N81" s="2">
        <v>0</v>
      </c>
      <c r="O81" s="2">
        <v>16</v>
      </c>
      <c r="P81" s="2">
        <v>18</v>
      </c>
      <c r="Q81" s="2">
        <v>34</v>
      </c>
      <c r="R81" s="2">
        <v>29</v>
      </c>
      <c r="S81" s="2">
        <v>16</v>
      </c>
      <c r="T81" s="2">
        <v>21</v>
      </c>
      <c r="U81" s="2">
        <v>34</v>
      </c>
    </row>
    <row r="82" spans="1:21" x14ac:dyDescent="0.25">
      <c r="A82" s="5"/>
      <c r="B82" s="2">
        <v>18</v>
      </c>
      <c r="C82" s="2">
        <v>13</v>
      </c>
      <c r="D82" s="2">
        <v>15</v>
      </c>
      <c r="E82" s="2">
        <v>18</v>
      </c>
      <c r="F82" s="2">
        <v>40</v>
      </c>
      <c r="G82" s="2">
        <v>12</v>
      </c>
      <c r="H82" s="2">
        <v>11</v>
      </c>
      <c r="I82" s="2">
        <v>32</v>
      </c>
      <c r="J82" s="2">
        <v>22</v>
      </c>
      <c r="K82" s="2"/>
      <c r="L82" s="5"/>
      <c r="M82" s="2">
        <v>0</v>
      </c>
      <c r="N82" s="2">
        <v>11</v>
      </c>
      <c r="O82" s="2">
        <v>13</v>
      </c>
      <c r="P82" s="2">
        <v>13</v>
      </c>
      <c r="Q82" s="2">
        <v>23</v>
      </c>
      <c r="R82" s="2">
        <v>28</v>
      </c>
      <c r="S82" s="2">
        <v>11</v>
      </c>
      <c r="T82" s="2">
        <v>26</v>
      </c>
      <c r="U82" s="2">
        <v>23</v>
      </c>
    </row>
    <row r="83" spans="1:21" x14ac:dyDescent="0.25">
      <c r="A83" s="5"/>
      <c r="B83" s="2">
        <v>16</v>
      </c>
      <c r="C83" s="2">
        <v>23</v>
      </c>
      <c r="D83" s="2">
        <v>62</v>
      </c>
      <c r="E83" s="2">
        <v>14</v>
      </c>
      <c r="F83" s="2">
        <v>55</v>
      </c>
      <c r="G83" s="2">
        <v>22</v>
      </c>
      <c r="H83" s="2">
        <v>12</v>
      </c>
      <c r="I83" s="2">
        <v>8</v>
      </c>
      <c r="J83" s="2">
        <v>14</v>
      </c>
      <c r="K83" s="2"/>
      <c r="L83" s="5"/>
      <c r="M83" s="2">
        <v>0</v>
      </c>
      <c r="N83" s="2">
        <v>0</v>
      </c>
      <c r="O83" s="2">
        <v>16</v>
      </c>
      <c r="P83" s="2">
        <v>34</v>
      </c>
      <c r="Q83" s="2">
        <v>36</v>
      </c>
      <c r="R83" s="2">
        <v>13</v>
      </c>
      <c r="S83" s="2">
        <v>58</v>
      </c>
      <c r="T83" s="2">
        <v>26</v>
      </c>
      <c r="U83" s="2">
        <v>43</v>
      </c>
    </row>
    <row r="84" spans="1:21" x14ac:dyDescent="0.25">
      <c r="A84" s="5"/>
      <c r="B84" s="2">
        <v>17</v>
      </c>
      <c r="C84" s="2">
        <v>72</v>
      </c>
      <c r="D84" s="2">
        <v>29</v>
      </c>
      <c r="E84" s="2">
        <v>29</v>
      </c>
      <c r="F84" s="2">
        <v>19</v>
      </c>
      <c r="G84" s="2">
        <v>21</v>
      </c>
      <c r="H84" s="2">
        <v>44</v>
      </c>
      <c r="I84" s="2">
        <v>23</v>
      </c>
      <c r="J84" s="2">
        <v>18</v>
      </c>
      <c r="K84" s="2"/>
      <c r="L84" s="5"/>
      <c r="M84" s="2">
        <v>10</v>
      </c>
      <c r="N84" s="2">
        <v>5</v>
      </c>
      <c r="O84" s="2">
        <v>8</v>
      </c>
      <c r="P84" s="2">
        <v>43</v>
      </c>
      <c r="Q84" s="2">
        <v>20</v>
      </c>
      <c r="R84" s="2">
        <v>19</v>
      </c>
      <c r="S84" s="2">
        <v>29</v>
      </c>
      <c r="T84" s="2">
        <v>14</v>
      </c>
      <c r="U84" s="2">
        <v>16</v>
      </c>
    </row>
    <row r="85" spans="1:21" x14ac:dyDescent="0.25">
      <c r="A85" s="5"/>
      <c r="B85" s="2">
        <v>31</v>
      </c>
      <c r="C85" s="2">
        <v>31</v>
      </c>
      <c r="D85" s="2">
        <v>20</v>
      </c>
      <c r="E85" s="2">
        <v>34</v>
      </c>
      <c r="F85" s="2">
        <v>47</v>
      </c>
      <c r="G85" s="2">
        <v>17</v>
      </c>
      <c r="H85" s="2">
        <v>38</v>
      </c>
      <c r="I85" s="2">
        <v>21</v>
      </c>
      <c r="J85" s="2">
        <v>20</v>
      </c>
      <c r="K85" s="2"/>
      <c r="L85" s="5"/>
      <c r="M85" s="2">
        <v>0</v>
      </c>
      <c r="N85" s="2">
        <v>0</v>
      </c>
      <c r="O85" s="2">
        <v>3</v>
      </c>
      <c r="P85" s="2">
        <v>11</v>
      </c>
      <c r="Q85" s="2">
        <v>17</v>
      </c>
      <c r="R85" s="2">
        <v>11</v>
      </c>
      <c r="S85" s="2">
        <v>29</v>
      </c>
      <c r="T85" s="2">
        <v>20</v>
      </c>
      <c r="U85" s="2">
        <v>16</v>
      </c>
    </row>
    <row r="86" spans="1:21" x14ac:dyDescent="0.25">
      <c r="A86" s="5"/>
      <c r="B86" s="2">
        <v>77</v>
      </c>
      <c r="C86" s="2">
        <v>10</v>
      </c>
      <c r="D86" s="2">
        <v>11</v>
      </c>
      <c r="E86" s="2">
        <v>42</v>
      </c>
      <c r="F86" s="2">
        <v>40</v>
      </c>
      <c r="G86" s="2">
        <v>25</v>
      </c>
      <c r="H86" s="2">
        <v>44</v>
      </c>
      <c r="I86" s="2">
        <v>19</v>
      </c>
      <c r="J86" s="2">
        <v>18</v>
      </c>
      <c r="K86" s="2"/>
      <c r="L86" s="5"/>
      <c r="M86" s="2">
        <v>9</v>
      </c>
      <c r="N86" s="2">
        <v>0</v>
      </c>
      <c r="O86" s="2">
        <v>29</v>
      </c>
      <c r="P86" s="2">
        <v>26</v>
      </c>
      <c r="Q86" s="2">
        <v>38</v>
      </c>
      <c r="R86" s="2">
        <v>6</v>
      </c>
      <c r="S86" s="2">
        <v>37</v>
      </c>
      <c r="T86" s="2">
        <v>19</v>
      </c>
      <c r="U86" s="2">
        <v>34</v>
      </c>
    </row>
    <row r="87" spans="1:21" x14ac:dyDescent="0.25">
      <c r="A87" s="5"/>
      <c r="B87" s="2">
        <v>27</v>
      </c>
      <c r="C87" s="2">
        <v>18</v>
      </c>
      <c r="D87" s="2">
        <v>36</v>
      </c>
      <c r="E87" s="2">
        <v>51</v>
      </c>
      <c r="F87" s="2">
        <v>25</v>
      </c>
      <c r="G87" s="2">
        <v>18</v>
      </c>
      <c r="H87" s="2">
        <v>8</v>
      </c>
      <c r="I87" s="2">
        <v>26</v>
      </c>
      <c r="J87" s="2">
        <v>20</v>
      </c>
      <c r="K87" s="2"/>
      <c r="L87" s="5"/>
      <c r="M87" s="2">
        <v>0</v>
      </c>
      <c r="N87" s="2">
        <v>8</v>
      </c>
      <c r="O87" s="2">
        <v>14</v>
      </c>
      <c r="P87" s="2">
        <v>61</v>
      </c>
      <c r="Q87" s="2">
        <v>45</v>
      </c>
      <c r="R87" s="2">
        <v>16</v>
      </c>
      <c r="S87" s="2">
        <v>51</v>
      </c>
      <c r="T87" s="2">
        <v>57</v>
      </c>
      <c r="U87" s="2">
        <v>18</v>
      </c>
    </row>
    <row r="88" spans="1:21" x14ac:dyDescent="0.25">
      <c r="A88" s="5"/>
      <c r="B88" s="2">
        <v>37</v>
      </c>
      <c r="C88" s="2">
        <v>55</v>
      </c>
      <c r="D88" s="2">
        <v>23</v>
      </c>
      <c r="E88" s="2">
        <v>53</v>
      </c>
      <c r="F88" s="2">
        <v>6</v>
      </c>
      <c r="G88" s="2">
        <v>40</v>
      </c>
      <c r="H88" s="2">
        <v>26</v>
      </c>
      <c r="I88" s="2">
        <v>25</v>
      </c>
      <c r="J88" s="2">
        <v>9</v>
      </c>
      <c r="K88" s="2"/>
      <c r="L88" s="5"/>
      <c r="M88" s="2">
        <v>2</v>
      </c>
      <c r="N88" s="2">
        <v>18</v>
      </c>
      <c r="O88" s="2">
        <v>0</v>
      </c>
      <c r="P88" s="2">
        <v>2</v>
      </c>
      <c r="Q88" s="2">
        <v>19</v>
      </c>
      <c r="R88" s="2">
        <v>36</v>
      </c>
      <c r="S88" s="2">
        <v>31</v>
      </c>
      <c r="T88" s="2">
        <v>63</v>
      </c>
      <c r="U88" s="2">
        <v>31</v>
      </c>
    </row>
    <row r="89" spans="1:21" x14ac:dyDescent="0.25">
      <c r="A89" s="5"/>
      <c r="B89" s="2">
        <v>46</v>
      </c>
      <c r="C89" s="2">
        <v>21</v>
      </c>
      <c r="D89" s="2">
        <v>34</v>
      </c>
      <c r="E89" s="2">
        <v>14</v>
      </c>
      <c r="F89" s="2">
        <v>22</v>
      </c>
      <c r="G89" s="2">
        <v>25</v>
      </c>
      <c r="H89" s="2">
        <v>30</v>
      </c>
      <c r="I89" s="2">
        <v>15</v>
      </c>
      <c r="J89" s="2">
        <v>17</v>
      </c>
      <c r="K89" s="2"/>
      <c r="L89" s="5"/>
      <c r="M89" s="2">
        <v>7</v>
      </c>
      <c r="N89" s="2">
        <v>0</v>
      </c>
      <c r="O89" s="2">
        <v>44</v>
      </c>
      <c r="P89" s="2">
        <v>7</v>
      </c>
      <c r="Q89" s="2">
        <v>26</v>
      </c>
      <c r="R89" s="2">
        <v>42</v>
      </c>
      <c r="S89" s="2">
        <v>35</v>
      </c>
      <c r="T89" s="2">
        <v>35</v>
      </c>
      <c r="U89" s="2">
        <v>18</v>
      </c>
    </row>
    <row r="90" spans="1:21" x14ac:dyDescent="0.25">
      <c r="A90" s="5"/>
      <c r="B90" s="2">
        <v>11</v>
      </c>
      <c r="C90" s="2">
        <v>29</v>
      </c>
      <c r="D90" s="2">
        <v>79</v>
      </c>
      <c r="E90" s="2"/>
      <c r="F90" s="2">
        <v>17</v>
      </c>
      <c r="G90" s="2">
        <v>17</v>
      </c>
      <c r="H90" s="2"/>
      <c r="I90" s="2">
        <v>12</v>
      </c>
      <c r="J90" s="2">
        <v>12</v>
      </c>
      <c r="K90" s="2"/>
      <c r="L90" s="5"/>
      <c r="M90" s="2">
        <v>20</v>
      </c>
      <c r="N90" s="2">
        <v>32</v>
      </c>
      <c r="O90" s="2">
        <v>13</v>
      </c>
      <c r="P90" s="2">
        <v>7</v>
      </c>
      <c r="Q90" s="2">
        <v>34</v>
      </c>
      <c r="R90" s="2">
        <v>42</v>
      </c>
      <c r="S90" s="2">
        <v>4</v>
      </c>
      <c r="T90" s="2">
        <v>17</v>
      </c>
      <c r="U90" s="2">
        <v>23</v>
      </c>
    </row>
    <row r="91" spans="1:21" x14ac:dyDescent="0.25">
      <c r="A91" s="5"/>
      <c r="B91" s="2">
        <v>10</v>
      </c>
      <c r="C91" s="2">
        <v>22</v>
      </c>
      <c r="D91" s="2">
        <v>26</v>
      </c>
      <c r="E91" s="2"/>
      <c r="F91" s="2">
        <v>35</v>
      </c>
      <c r="G91" s="2"/>
      <c r="H91" s="2"/>
      <c r="I91" s="2">
        <v>18</v>
      </c>
      <c r="J91" s="2">
        <v>19</v>
      </c>
      <c r="K91" s="2"/>
      <c r="L91" s="5"/>
      <c r="N91" s="2">
        <v>0</v>
      </c>
      <c r="O91" s="2">
        <v>31</v>
      </c>
      <c r="P91" s="2">
        <v>20</v>
      </c>
      <c r="Q91" s="2">
        <v>15</v>
      </c>
      <c r="R91" s="2">
        <v>38</v>
      </c>
      <c r="S91" s="2">
        <v>20</v>
      </c>
      <c r="T91" s="2">
        <v>24</v>
      </c>
      <c r="U91" s="2">
        <v>27</v>
      </c>
    </row>
    <row r="92" spans="1:21" x14ac:dyDescent="0.25">
      <c r="A92" s="5"/>
      <c r="B92" s="2">
        <v>17</v>
      </c>
      <c r="C92" s="2"/>
      <c r="D92" s="2">
        <v>9</v>
      </c>
      <c r="E92" s="2"/>
      <c r="F92" s="2">
        <v>27</v>
      </c>
      <c r="G92" s="2"/>
      <c r="H92" s="2"/>
      <c r="I92" s="2">
        <v>25</v>
      </c>
      <c r="J92" s="2">
        <v>7</v>
      </c>
      <c r="K92" s="2"/>
      <c r="L92" s="5"/>
      <c r="M92" s="2"/>
      <c r="N92" s="2">
        <v>16</v>
      </c>
      <c r="O92" s="2">
        <v>16</v>
      </c>
      <c r="P92" s="2">
        <v>9</v>
      </c>
      <c r="Q92" s="2">
        <v>26</v>
      </c>
      <c r="R92" s="2">
        <v>29</v>
      </c>
      <c r="S92" s="2">
        <v>28</v>
      </c>
      <c r="T92" s="2">
        <v>19</v>
      </c>
      <c r="U92" s="2">
        <v>21</v>
      </c>
    </row>
    <row r="93" spans="1:21" x14ac:dyDescent="0.25">
      <c r="A93" s="5"/>
      <c r="B93" s="2"/>
      <c r="C93" s="2"/>
      <c r="D93" s="2">
        <v>35</v>
      </c>
      <c r="E93" s="2"/>
      <c r="G93" s="2"/>
      <c r="H93" s="2"/>
      <c r="I93" s="2">
        <v>13</v>
      </c>
      <c r="J93" s="2">
        <v>25</v>
      </c>
      <c r="K93" s="2"/>
      <c r="L93" s="5"/>
      <c r="M93" s="2"/>
      <c r="N93" s="2">
        <v>0</v>
      </c>
      <c r="O93" s="2">
        <v>2</v>
      </c>
      <c r="P93" s="2">
        <v>4</v>
      </c>
      <c r="Q93" s="2">
        <v>32</v>
      </c>
      <c r="R93" s="2">
        <v>20</v>
      </c>
      <c r="S93" s="2">
        <v>28</v>
      </c>
      <c r="T93" s="2">
        <v>14</v>
      </c>
      <c r="U93" s="2">
        <v>42</v>
      </c>
    </row>
    <row r="94" spans="1:21" x14ac:dyDescent="0.25">
      <c r="A94" s="5"/>
      <c r="B94" s="2"/>
      <c r="C94" s="2"/>
      <c r="E94" s="2"/>
      <c r="G94" s="2"/>
      <c r="H94" s="2"/>
      <c r="I94" s="2">
        <v>40</v>
      </c>
      <c r="J94" s="2">
        <v>13</v>
      </c>
      <c r="K94" s="2"/>
      <c r="L94" s="5"/>
      <c r="M94" s="2"/>
      <c r="N94" s="2">
        <v>0</v>
      </c>
      <c r="O94" s="2">
        <v>2</v>
      </c>
      <c r="P94" s="2">
        <v>22</v>
      </c>
      <c r="Q94" s="2">
        <v>32</v>
      </c>
      <c r="R94" s="2">
        <v>2</v>
      </c>
      <c r="S94" s="2">
        <v>18</v>
      </c>
      <c r="T94" s="2">
        <v>8</v>
      </c>
      <c r="U94" s="2">
        <v>10</v>
      </c>
    </row>
    <row r="95" spans="1:21" x14ac:dyDescent="0.25">
      <c r="A95" s="5"/>
      <c r="B95" s="2"/>
      <c r="I95" s="2">
        <v>13</v>
      </c>
      <c r="J95" s="2">
        <v>15</v>
      </c>
      <c r="K95" s="2"/>
      <c r="L95" s="5"/>
      <c r="M95" s="2"/>
      <c r="N95" s="2">
        <v>18</v>
      </c>
      <c r="O95" s="2">
        <v>24</v>
      </c>
      <c r="P95" s="2">
        <v>25</v>
      </c>
      <c r="Q95" s="2">
        <v>11</v>
      </c>
      <c r="R95" s="2">
        <v>12</v>
      </c>
      <c r="S95" s="2">
        <v>26</v>
      </c>
      <c r="T95" s="2">
        <v>6</v>
      </c>
      <c r="U95" s="2">
        <v>22</v>
      </c>
    </row>
    <row r="96" spans="1:21" x14ac:dyDescent="0.25">
      <c r="I96" s="2">
        <v>27</v>
      </c>
      <c r="J96" s="2"/>
      <c r="K96" s="2"/>
      <c r="M96" s="2"/>
      <c r="N96" s="2">
        <v>33</v>
      </c>
      <c r="O96" s="2">
        <v>2.5</v>
      </c>
      <c r="P96" s="2">
        <v>34</v>
      </c>
      <c r="Q96" s="2">
        <v>26</v>
      </c>
      <c r="R96" s="2">
        <v>5</v>
      </c>
      <c r="S96" s="2">
        <v>23</v>
      </c>
      <c r="T96" s="2">
        <v>27</v>
      </c>
      <c r="U96" s="2"/>
    </row>
    <row r="97" spans="1:21" x14ac:dyDescent="0.25">
      <c r="J97" s="2"/>
      <c r="K97" s="2"/>
      <c r="M97" s="2"/>
      <c r="N97" s="2">
        <v>0</v>
      </c>
      <c r="O97" s="2">
        <v>6</v>
      </c>
      <c r="P97" s="2">
        <v>4</v>
      </c>
      <c r="Q97" s="2">
        <v>45</v>
      </c>
      <c r="R97" s="2">
        <v>6</v>
      </c>
      <c r="S97" s="2">
        <v>29</v>
      </c>
      <c r="T97" s="2">
        <v>18</v>
      </c>
      <c r="U97" s="2"/>
    </row>
    <row r="98" spans="1:21" x14ac:dyDescent="0.25">
      <c r="K98" s="2"/>
      <c r="M98" s="2"/>
      <c r="N98" s="2">
        <v>0</v>
      </c>
      <c r="O98" s="2">
        <v>14</v>
      </c>
      <c r="P98" s="2">
        <v>6</v>
      </c>
      <c r="Q98" s="2">
        <v>37</v>
      </c>
      <c r="R98" s="2">
        <v>8</v>
      </c>
      <c r="S98" s="2">
        <v>23</v>
      </c>
      <c r="T98" s="2">
        <v>6</v>
      </c>
      <c r="U98" s="2"/>
    </row>
    <row r="99" spans="1:21" x14ac:dyDescent="0.25">
      <c r="A99" s="5" t="s">
        <v>12</v>
      </c>
      <c r="B99" s="2">
        <v>18</v>
      </c>
      <c r="C99" s="2">
        <v>38</v>
      </c>
      <c r="D99" s="2">
        <v>22</v>
      </c>
      <c r="E99" s="2">
        <v>21</v>
      </c>
      <c r="F99" s="2">
        <v>16</v>
      </c>
      <c r="G99" s="2">
        <v>18</v>
      </c>
      <c r="H99" s="2">
        <v>12</v>
      </c>
      <c r="I99" s="2">
        <v>22</v>
      </c>
      <c r="J99" s="2">
        <v>15</v>
      </c>
      <c r="K99" s="2"/>
      <c r="M99" s="2"/>
      <c r="O99" s="2">
        <v>4</v>
      </c>
      <c r="P99" s="2">
        <v>20</v>
      </c>
      <c r="Q99" s="2">
        <v>44</v>
      </c>
      <c r="R99" s="2">
        <v>20</v>
      </c>
      <c r="S99" s="2">
        <v>25</v>
      </c>
      <c r="T99" s="2">
        <v>27</v>
      </c>
      <c r="U99" s="2"/>
    </row>
    <row r="100" spans="1:21" x14ac:dyDescent="0.25">
      <c r="B100" s="2">
        <v>34</v>
      </c>
      <c r="C100" s="2">
        <v>34</v>
      </c>
      <c r="D100" s="2">
        <v>56</v>
      </c>
      <c r="E100" s="2">
        <v>22</v>
      </c>
      <c r="F100" s="2">
        <v>37</v>
      </c>
      <c r="G100" s="2">
        <v>28</v>
      </c>
      <c r="H100" s="2">
        <v>16</v>
      </c>
      <c r="I100" s="2">
        <v>13</v>
      </c>
      <c r="J100" s="2">
        <v>16</v>
      </c>
      <c r="K100" s="2"/>
      <c r="L100" s="2"/>
      <c r="M100" s="2"/>
      <c r="N100" s="2"/>
      <c r="P100" s="2">
        <v>16</v>
      </c>
      <c r="Q100" s="2">
        <v>9</v>
      </c>
      <c r="R100" s="2">
        <v>13</v>
      </c>
      <c r="S100" s="2">
        <v>32</v>
      </c>
      <c r="T100" s="2">
        <v>15</v>
      </c>
      <c r="U100" s="2"/>
    </row>
    <row r="101" spans="1:21" x14ac:dyDescent="0.25">
      <c r="B101" s="2">
        <v>27</v>
      </c>
      <c r="C101" s="2">
        <v>21</v>
      </c>
      <c r="D101" s="2">
        <v>14</v>
      </c>
      <c r="E101" s="2">
        <v>19</v>
      </c>
      <c r="F101" s="2">
        <v>15</v>
      </c>
      <c r="G101" s="2">
        <v>21</v>
      </c>
      <c r="H101" s="2">
        <v>15</v>
      </c>
      <c r="I101" s="2">
        <v>17</v>
      </c>
      <c r="J101" s="2">
        <v>19</v>
      </c>
      <c r="K101" s="2"/>
      <c r="L101" s="2"/>
      <c r="M101" s="2"/>
      <c r="N101" s="2"/>
      <c r="P101" s="2">
        <v>4</v>
      </c>
      <c r="Q101" s="2">
        <v>18</v>
      </c>
      <c r="R101" s="2"/>
      <c r="T101" s="2">
        <v>39</v>
      </c>
      <c r="U101" s="2"/>
    </row>
    <row r="102" spans="1:21" x14ac:dyDescent="0.25">
      <c r="B102" s="2">
        <v>21</v>
      </c>
      <c r="C102" s="2">
        <v>21</v>
      </c>
      <c r="D102" s="2">
        <v>21</v>
      </c>
      <c r="E102" s="2">
        <v>26</v>
      </c>
      <c r="F102" s="2">
        <v>23</v>
      </c>
      <c r="G102" s="2">
        <v>38</v>
      </c>
      <c r="H102" s="2">
        <v>58</v>
      </c>
      <c r="I102" s="2">
        <v>15</v>
      </c>
      <c r="J102" s="2">
        <v>13</v>
      </c>
      <c r="K102" s="2"/>
      <c r="L102" s="2"/>
      <c r="M102" s="2"/>
      <c r="N102" s="2"/>
      <c r="P102" s="2"/>
      <c r="Q102" s="2">
        <v>33</v>
      </c>
      <c r="R102" s="2"/>
      <c r="T102" s="2">
        <v>30</v>
      </c>
      <c r="U102" s="2"/>
    </row>
    <row r="103" spans="1:21" x14ac:dyDescent="0.25">
      <c r="B103" s="2">
        <v>27</v>
      </c>
      <c r="C103" s="2">
        <v>33</v>
      </c>
      <c r="D103" s="2">
        <v>25</v>
      </c>
      <c r="E103" s="2">
        <v>56</v>
      </c>
      <c r="F103" s="2">
        <v>19</v>
      </c>
      <c r="G103" s="2">
        <v>49</v>
      </c>
      <c r="H103" s="2">
        <v>19</v>
      </c>
      <c r="I103" s="2">
        <v>15</v>
      </c>
      <c r="J103" s="2">
        <v>18</v>
      </c>
      <c r="K103" s="2"/>
      <c r="L103" s="2"/>
      <c r="N103" s="2"/>
      <c r="Q103" s="2">
        <v>11</v>
      </c>
      <c r="R103" s="2"/>
      <c r="T103" s="2">
        <v>46</v>
      </c>
      <c r="U103" s="2"/>
    </row>
    <row r="104" spans="1:21" x14ac:dyDescent="0.25">
      <c r="B104" s="2">
        <v>33</v>
      </c>
      <c r="C104" s="2">
        <v>31</v>
      </c>
      <c r="D104" s="2">
        <v>47</v>
      </c>
      <c r="E104" s="2">
        <v>11</v>
      </c>
      <c r="F104" s="2">
        <v>39</v>
      </c>
      <c r="G104" s="2">
        <v>25</v>
      </c>
      <c r="H104" s="2">
        <v>12</v>
      </c>
      <c r="I104" s="2">
        <v>13</v>
      </c>
      <c r="J104" s="2">
        <v>13</v>
      </c>
      <c r="K104" s="2"/>
      <c r="L104" s="2"/>
      <c r="N104" s="2"/>
      <c r="Q104" s="2">
        <v>55</v>
      </c>
      <c r="R104" s="2"/>
      <c r="T104" s="2">
        <v>40</v>
      </c>
    </row>
    <row r="105" spans="1:21" x14ac:dyDescent="0.25">
      <c r="B105" s="2">
        <v>81</v>
      </c>
      <c r="C105" s="2">
        <v>25</v>
      </c>
      <c r="D105" s="2">
        <v>18</v>
      </c>
      <c r="E105" s="2">
        <v>45</v>
      </c>
      <c r="F105" s="2">
        <v>31</v>
      </c>
      <c r="G105" s="2">
        <v>18</v>
      </c>
      <c r="H105" s="2">
        <v>15</v>
      </c>
      <c r="I105" s="2">
        <v>21</v>
      </c>
      <c r="J105" s="2">
        <v>16</v>
      </c>
      <c r="K105" s="2"/>
      <c r="L105" s="2"/>
      <c r="N105" s="2"/>
      <c r="Q105" s="2">
        <v>50</v>
      </c>
      <c r="R105" s="2"/>
      <c r="S105" s="2"/>
      <c r="T105" s="2">
        <v>15</v>
      </c>
      <c r="U105" s="2"/>
    </row>
    <row r="106" spans="1:21" x14ac:dyDescent="0.25">
      <c r="B106" s="2">
        <v>98</v>
      </c>
      <c r="C106" s="2">
        <v>30</v>
      </c>
      <c r="D106" s="2">
        <v>37</v>
      </c>
      <c r="E106" s="2">
        <v>42</v>
      </c>
      <c r="F106" s="2"/>
      <c r="G106" s="2">
        <v>25</v>
      </c>
      <c r="H106" s="2">
        <v>23</v>
      </c>
      <c r="I106" s="2">
        <v>11</v>
      </c>
      <c r="J106" s="2">
        <v>15</v>
      </c>
      <c r="K106" s="2"/>
      <c r="L106" s="2"/>
      <c r="N106" s="2"/>
      <c r="O106" s="2"/>
      <c r="P106" s="2"/>
      <c r="Q106" s="2"/>
      <c r="R106" s="2"/>
      <c r="S106" s="2"/>
      <c r="U106" s="2"/>
    </row>
    <row r="107" spans="1:21" x14ac:dyDescent="0.25">
      <c r="B107" s="2">
        <v>33</v>
      </c>
      <c r="C107" s="2">
        <v>57</v>
      </c>
      <c r="D107" s="2">
        <v>33</v>
      </c>
      <c r="E107" s="2">
        <v>24</v>
      </c>
      <c r="F107" s="2"/>
      <c r="G107" s="2">
        <v>24</v>
      </c>
      <c r="H107" s="2">
        <v>16</v>
      </c>
      <c r="I107" s="2">
        <v>36</v>
      </c>
      <c r="J107" s="2">
        <v>13</v>
      </c>
      <c r="K107" s="2"/>
      <c r="L107" s="5" t="s">
        <v>12</v>
      </c>
      <c r="M107" s="2">
        <v>0</v>
      </c>
      <c r="N107" s="2">
        <v>0</v>
      </c>
      <c r="O107" s="2">
        <v>33</v>
      </c>
      <c r="P107" s="2">
        <v>35</v>
      </c>
      <c r="Q107" s="2">
        <v>23</v>
      </c>
      <c r="R107" s="2">
        <v>26</v>
      </c>
      <c r="S107" s="2">
        <v>21</v>
      </c>
      <c r="T107" s="2">
        <v>12</v>
      </c>
      <c r="U107" s="2">
        <v>27</v>
      </c>
    </row>
    <row r="108" spans="1:21" x14ac:dyDescent="0.25">
      <c r="B108" s="2">
        <v>20</v>
      </c>
      <c r="C108" s="2">
        <v>40</v>
      </c>
      <c r="D108" s="2">
        <v>20</v>
      </c>
      <c r="E108" s="2">
        <v>18</v>
      </c>
      <c r="F108" s="2"/>
      <c r="G108" s="2">
        <v>32</v>
      </c>
      <c r="H108" s="2"/>
      <c r="I108" s="2">
        <v>38</v>
      </c>
      <c r="J108" s="2">
        <v>14</v>
      </c>
      <c r="K108" s="2"/>
      <c r="L108" s="2"/>
      <c r="M108" s="2">
        <v>0</v>
      </c>
      <c r="N108" s="2">
        <v>0</v>
      </c>
      <c r="O108" s="2">
        <v>28</v>
      </c>
      <c r="P108" s="2">
        <v>16</v>
      </c>
      <c r="Q108" s="2">
        <v>34</v>
      </c>
      <c r="R108" s="2">
        <v>24</v>
      </c>
      <c r="S108" s="2">
        <v>19</v>
      </c>
      <c r="T108" s="2">
        <v>19</v>
      </c>
      <c r="U108" s="2">
        <v>18</v>
      </c>
    </row>
    <row r="109" spans="1:21" x14ac:dyDescent="0.25">
      <c r="B109" s="2">
        <v>15</v>
      </c>
      <c r="C109" s="2">
        <v>48</v>
      </c>
      <c r="D109" s="2">
        <v>11</v>
      </c>
      <c r="E109" s="2">
        <v>15</v>
      </c>
      <c r="F109" s="2"/>
      <c r="G109" s="2">
        <v>25</v>
      </c>
      <c r="H109" s="2"/>
      <c r="I109" s="2">
        <v>20</v>
      </c>
      <c r="J109" s="2">
        <v>26</v>
      </c>
      <c r="K109" s="2"/>
      <c r="L109" s="2"/>
      <c r="M109" s="2">
        <v>0</v>
      </c>
      <c r="N109" s="2">
        <v>0</v>
      </c>
      <c r="O109" s="2">
        <v>18</v>
      </c>
      <c r="P109" s="2">
        <v>23</v>
      </c>
      <c r="Q109" s="2">
        <v>41</v>
      </c>
      <c r="R109" s="2">
        <v>23</v>
      </c>
      <c r="S109" s="2">
        <v>11</v>
      </c>
      <c r="T109" s="2">
        <v>22</v>
      </c>
      <c r="U109" s="2">
        <v>24</v>
      </c>
    </row>
    <row r="110" spans="1:21" x14ac:dyDescent="0.25">
      <c r="B110" s="2">
        <v>28</v>
      </c>
      <c r="C110" s="2">
        <v>29</v>
      </c>
      <c r="D110" s="2">
        <v>14</v>
      </c>
      <c r="E110" s="2">
        <v>30</v>
      </c>
      <c r="F110" s="2"/>
      <c r="G110" s="2">
        <v>25</v>
      </c>
      <c r="H110" s="2"/>
      <c r="J110" s="2">
        <v>27</v>
      </c>
      <c r="K110" s="2"/>
      <c r="L110" s="2"/>
      <c r="M110" s="2">
        <v>0</v>
      </c>
      <c r="N110" s="2">
        <v>0</v>
      </c>
      <c r="O110" s="2">
        <v>28</v>
      </c>
      <c r="P110" s="2">
        <v>6</v>
      </c>
      <c r="Q110" s="2">
        <v>26</v>
      </c>
      <c r="R110" s="2">
        <v>33</v>
      </c>
      <c r="S110" s="2">
        <v>13</v>
      </c>
      <c r="T110" s="2">
        <v>23</v>
      </c>
      <c r="U110" s="2">
        <v>16</v>
      </c>
    </row>
    <row r="111" spans="1:21" x14ac:dyDescent="0.25">
      <c r="B111" s="2">
        <v>23</v>
      </c>
      <c r="C111" s="2"/>
      <c r="D111" s="2"/>
      <c r="E111" s="2">
        <v>18</v>
      </c>
      <c r="F111" s="2"/>
      <c r="G111" s="2"/>
      <c r="H111" s="2"/>
      <c r="J111" s="2">
        <v>19</v>
      </c>
      <c r="K111" s="2"/>
      <c r="L111" s="2"/>
      <c r="M111" s="2">
        <v>4</v>
      </c>
      <c r="N111" s="2">
        <v>24</v>
      </c>
      <c r="O111" s="2">
        <v>28</v>
      </c>
      <c r="P111" s="2">
        <v>32</v>
      </c>
      <c r="Q111" s="2">
        <v>4</v>
      </c>
      <c r="R111" s="2">
        <v>25</v>
      </c>
      <c r="S111" s="2">
        <v>14</v>
      </c>
      <c r="T111" s="2">
        <v>18</v>
      </c>
      <c r="U111" s="2">
        <v>16</v>
      </c>
    </row>
    <row r="112" spans="1:21" x14ac:dyDescent="0.25">
      <c r="B112" s="2">
        <v>30</v>
      </c>
      <c r="J112" s="2">
        <v>14</v>
      </c>
      <c r="K112" s="2"/>
      <c r="L112" s="2"/>
      <c r="M112" s="2">
        <v>33</v>
      </c>
      <c r="N112" s="2">
        <v>0</v>
      </c>
      <c r="O112" s="2">
        <v>56</v>
      </c>
      <c r="P112" s="2">
        <v>22</v>
      </c>
      <c r="Q112" s="2">
        <v>30</v>
      </c>
      <c r="R112" s="2">
        <v>51</v>
      </c>
      <c r="S112" s="2">
        <v>23</v>
      </c>
      <c r="T112" s="2">
        <v>24</v>
      </c>
      <c r="U112" s="2">
        <v>31</v>
      </c>
    </row>
    <row r="113" spans="1:21" x14ac:dyDescent="0.25">
      <c r="I113" s="2"/>
      <c r="J113" s="2">
        <v>32</v>
      </c>
      <c r="K113" s="2"/>
      <c r="L113" s="2"/>
      <c r="M113" s="2">
        <v>31</v>
      </c>
      <c r="N113" s="2">
        <v>2</v>
      </c>
      <c r="O113" s="2">
        <v>34</v>
      </c>
      <c r="P113" s="2">
        <v>43</v>
      </c>
      <c r="Q113" s="2">
        <v>26</v>
      </c>
      <c r="R113" s="2">
        <v>39</v>
      </c>
      <c r="S113" s="2">
        <v>15</v>
      </c>
      <c r="T113" s="2">
        <v>24</v>
      </c>
      <c r="U113" s="2">
        <v>21</v>
      </c>
    </row>
    <row r="114" spans="1:21" x14ac:dyDescent="0.25">
      <c r="I114" s="2"/>
      <c r="J114" s="2">
        <v>22</v>
      </c>
      <c r="K114" s="2"/>
      <c r="L114" s="2"/>
      <c r="M114" s="2">
        <v>3</v>
      </c>
      <c r="N114" s="2">
        <v>0</v>
      </c>
      <c r="O114" s="2">
        <v>48</v>
      </c>
      <c r="P114" s="2">
        <v>31</v>
      </c>
      <c r="Q114" s="2">
        <v>13</v>
      </c>
      <c r="R114" s="2">
        <v>44</v>
      </c>
      <c r="S114" s="2">
        <v>14</v>
      </c>
      <c r="T114" s="2">
        <v>19</v>
      </c>
      <c r="U114" s="2">
        <v>22</v>
      </c>
    </row>
    <row r="115" spans="1:21" x14ac:dyDescent="0.25">
      <c r="I115" s="2"/>
      <c r="J115" s="2"/>
      <c r="K115" s="2"/>
      <c r="L115" s="2"/>
      <c r="M115" s="2">
        <v>0</v>
      </c>
      <c r="N115" s="2">
        <v>0</v>
      </c>
      <c r="O115" s="2">
        <v>41</v>
      </c>
      <c r="P115" s="2">
        <v>26</v>
      </c>
      <c r="Q115" s="2">
        <v>10</v>
      </c>
      <c r="R115" s="2">
        <v>18</v>
      </c>
      <c r="S115" s="2">
        <v>18</v>
      </c>
      <c r="T115" s="2">
        <v>15</v>
      </c>
      <c r="U115" s="2">
        <v>28</v>
      </c>
    </row>
    <row r="116" spans="1:21" x14ac:dyDescent="0.25">
      <c r="I116" s="2"/>
      <c r="J116" s="2"/>
      <c r="K116" s="2"/>
      <c r="L116" s="2"/>
      <c r="M116" s="2">
        <v>1</v>
      </c>
      <c r="N116" s="2">
        <v>11</v>
      </c>
      <c r="O116" s="2">
        <v>0</v>
      </c>
      <c r="P116" s="2">
        <v>13</v>
      </c>
      <c r="Q116" s="2">
        <v>22</v>
      </c>
      <c r="R116" s="2">
        <v>14</v>
      </c>
      <c r="S116" s="2">
        <v>18</v>
      </c>
      <c r="T116" s="2">
        <v>17</v>
      </c>
      <c r="U116" s="2">
        <v>34</v>
      </c>
    </row>
    <row r="117" spans="1:21" x14ac:dyDescent="0.25">
      <c r="I117" s="2"/>
      <c r="K117" s="2"/>
      <c r="L117" s="2"/>
      <c r="M117" s="2">
        <v>47</v>
      </c>
      <c r="N117" s="2">
        <v>1</v>
      </c>
      <c r="O117" s="2">
        <v>3</v>
      </c>
      <c r="P117" s="2">
        <v>48</v>
      </c>
      <c r="Q117" s="2">
        <v>16</v>
      </c>
      <c r="R117" s="2">
        <v>9</v>
      </c>
      <c r="S117" s="2">
        <v>30</v>
      </c>
      <c r="T117" s="2">
        <v>15</v>
      </c>
      <c r="U117" s="2">
        <v>25</v>
      </c>
    </row>
    <row r="118" spans="1:21" x14ac:dyDescent="0.25">
      <c r="B118" s="2"/>
      <c r="C118" s="2"/>
      <c r="D118" s="2"/>
      <c r="E118" s="2"/>
      <c r="F118" s="2"/>
      <c r="G118" s="2"/>
      <c r="H118" s="2"/>
      <c r="K118" s="2"/>
      <c r="L118" s="2"/>
      <c r="M118" s="2">
        <v>3</v>
      </c>
      <c r="N118" s="2">
        <v>0</v>
      </c>
      <c r="O118" s="2">
        <v>14</v>
      </c>
      <c r="P118" s="2">
        <v>11</v>
      </c>
      <c r="Q118" s="2">
        <v>35</v>
      </c>
      <c r="R118" s="2">
        <v>5</v>
      </c>
      <c r="S118" s="2">
        <v>23</v>
      </c>
      <c r="T118" s="2">
        <v>16</v>
      </c>
      <c r="U118" s="2">
        <v>23</v>
      </c>
    </row>
    <row r="119" spans="1:21" x14ac:dyDescent="0.25">
      <c r="B119" s="2"/>
      <c r="C119" s="2"/>
      <c r="D119" s="2"/>
      <c r="E119" s="2"/>
      <c r="F119" s="2"/>
      <c r="G119" s="2"/>
      <c r="H119" s="2"/>
      <c r="K119" s="2"/>
      <c r="L119" s="2"/>
      <c r="N119" s="2">
        <v>5</v>
      </c>
      <c r="O119" s="2">
        <v>0</v>
      </c>
      <c r="P119" s="2">
        <v>17</v>
      </c>
      <c r="Q119" s="2">
        <v>15</v>
      </c>
      <c r="R119" s="2"/>
      <c r="S119" s="2">
        <v>21</v>
      </c>
      <c r="T119" s="2">
        <v>33</v>
      </c>
      <c r="U119" s="2">
        <v>46</v>
      </c>
    </row>
    <row r="120" spans="1:21" x14ac:dyDescent="0.25">
      <c r="B120" s="2"/>
      <c r="C120" s="2"/>
      <c r="D120" s="2"/>
      <c r="E120" s="2"/>
      <c r="F120" s="2"/>
      <c r="G120" s="2"/>
      <c r="H120" s="2"/>
      <c r="J120" s="2"/>
      <c r="K120" s="2"/>
      <c r="L120" s="2"/>
      <c r="N120" s="2">
        <v>5</v>
      </c>
      <c r="O120" s="2">
        <v>8</v>
      </c>
      <c r="P120" s="2">
        <v>45</v>
      </c>
      <c r="Q120" s="2">
        <v>22</v>
      </c>
      <c r="S120" s="2">
        <v>41</v>
      </c>
      <c r="T120" s="2">
        <v>14</v>
      </c>
      <c r="U120" s="2">
        <v>37</v>
      </c>
    </row>
    <row r="121" spans="1:21" x14ac:dyDescent="0.25">
      <c r="A121" s="5" t="s">
        <v>13</v>
      </c>
      <c r="B121" s="12">
        <f>AVERAGE(B81:B120)</f>
        <v>31.576923076923077</v>
      </c>
      <c r="C121" s="12">
        <f>AVERAGE(C81:C120)</f>
        <v>31.217391304347824</v>
      </c>
      <c r="D121" s="12">
        <f t="shared" ref="D121:J121" si="8">AVERAGE(D81:D120)</f>
        <v>28.12</v>
      </c>
      <c r="E121" s="12">
        <f t="shared" si="8"/>
        <v>28.181818181818183</v>
      </c>
      <c r="F121" s="12">
        <f>AVERAGE(F81:F120)</f>
        <v>28.105263157894736</v>
      </c>
      <c r="G121" s="12">
        <f t="shared" si="8"/>
        <v>24.727272727272727</v>
      </c>
      <c r="H121" s="12">
        <f t="shared" si="8"/>
        <v>23.166666666666668</v>
      </c>
      <c r="I121" s="12">
        <f t="shared" si="8"/>
        <v>20.692307692307693</v>
      </c>
      <c r="J121" s="12">
        <f t="shared" si="8"/>
        <v>17.193548387096776</v>
      </c>
      <c r="K121" s="2"/>
      <c r="L121" s="2"/>
      <c r="N121" s="2">
        <v>4</v>
      </c>
      <c r="O121" s="2">
        <v>2</v>
      </c>
      <c r="P121" s="2">
        <v>39</v>
      </c>
      <c r="Q121" s="2">
        <v>18</v>
      </c>
      <c r="S121" s="2">
        <v>37</v>
      </c>
      <c r="T121" s="2">
        <v>27</v>
      </c>
      <c r="U121" s="2">
        <v>44</v>
      </c>
    </row>
    <row r="122" spans="1:21" x14ac:dyDescent="0.25">
      <c r="A122" s="5" t="s">
        <v>14</v>
      </c>
      <c r="B122">
        <f>STDEVA(B81:B120)</f>
        <v>21.720355571533492</v>
      </c>
      <c r="C122">
        <f t="shared" ref="C122:I122" si="9">STDEVA(C81:C120)</f>
        <v>15.051295690945832</v>
      </c>
      <c r="D122">
        <f t="shared" si="9"/>
        <v>17.668993557453501</v>
      </c>
      <c r="E122">
        <f t="shared" si="9"/>
        <v>13.96470504568525</v>
      </c>
      <c r="F122">
        <f>STDEVA(F81:F120)</f>
        <v>12.556073062874152</v>
      </c>
      <c r="G122">
        <f t="shared" si="9"/>
        <v>8.5867107632434969</v>
      </c>
      <c r="H122">
        <f t="shared" si="9"/>
        <v>14.118198518641275</v>
      </c>
      <c r="I122">
        <f t="shared" si="9"/>
        <v>8.5686369080232616</v>
      </c>
      <c r="J122">
        <f>STDEVA(J81:J120)</f>
        <v>5.3877599231264277</v>
      </c>
      <c r="N122" s="2">
        <v>0</v>
      </c>
      <c r="O122" s="2">
        <v>0</v>
      </c>
      <c r="P122" s="2">
        <v>17</v>
      </c>
      <c r="Q122" s="2">
        <v>32</v>
      </c>
      <c r="R122" s="2"/>
      <c r="S122" s="2">
        <v>11</v>
      </c>
      <c r="T122" s="2">
        <v>20</v>
      </c>
      <c r="U122" s="2">
        <v>31</v>
      </c>
    </row>
    <row r="123" spans="1:21" x14ac:dyDescent="0.25">
      <c r="A123" s="7" t="s">
        <v>15</v>
      </c>
      <c r="B123" s="8">
        <f>B122/SQRT(B124)</f>
        <v>4.2597121885162714</v>
      </c>
      <c r="C123" s="8">
        <f t="shared" ref="C123:J123" si="10">C122/SQRT(C124)</f>
        <v>3.1384121017973445</v>
      </c>
      <c r="D123" s="8">
        <f t="shared" si="10"/>
        <v>3.5337987114907001</v>
      </c>
      <c r="E123" s="8">
        <f t="shared" si="10"/>
        <v>2.9772851194349026</v>
      </c>
      <c r="F123" s="8">
        <f t="shared" si="10"/>
        <v>2.8805607162516655</v>
      </c>
      <c r="G123" s="8">
        <f t="shared" si="10"/>
        <v>1.830692885861944</v>
      </c>
      <c r="H123" s="8">
        <f t="shared" si="10"/>
        <v>3.3276913035563722</v>
      </c>
      <c r="I123" s="8">
        <f t="shared" si="10"/>
        <v>1.6804479538039214</v>
      </c>
      <c r="J123" s="8">
        <f t="shared" si="10"/>
        <v>0.96767024824087566</v>
      </c>
      <c r="N123" s="2">
        <v>57</v>
      </c>
      <c r="O123" s="2">
        <v>10</v>
      </c>
      <c r="P123" s="2">
        <v>36</v>
      </c>
      <c r="Q123" s="2">
        <v>47</v>
      </c>
      <c r="R123" s="2"/>
      <c r="S123" s="2">
        <v>61</v>
      </c>
      <c r="T123" s="2">
        <v>36</v>
      </c>
      <c r="U123" s="2">
        <v>45</v>
      </c>
    </row>
    <row r="124" spans="1:21" x14ac:dyDescent="0.25">
      <c r="A124" s="5" t="s">
        <v>16</v>
      </c>
      <c r="B124">
        <f>COUNT(B81:B119)</f>
        <v>26</v>
      </c>
      <c r="C124">
        <f t="shared" ref="C124:I124" si="11">COUNT(C81:C119)</f>
        <v>23</v>
      </c>
      <c r="D124">
        <f t="shared" si="11"/>
        <v>25</v>
      </c>
      <c r="E124">
        <f t="shared" si="11"/>
        <v>22</v>
      </c>
      <c r="F124">
        <f>COUNT(F81:F119)</f>
        <v>19</v>
      </c>
      <c r="G124">
        <f t="shared" si="11"/>
        <v>22</v>
      </c>
      <c r="H124">
        <f t="shared" si="11"/>
        <v>18</v>
      </c>
      <c r="I124">
        <f t="shared" si="11"/>
        <v>26</v>
      </c>
      <c r="J124">
        <f>COUNT(J81:J116)</f>
        <v>31</v>
      </c>
      <c r="O124" s="2">
        <v>5</v>
      </c>
      <c r="P124" s="2">
        <v>20</v>
      </c>
      <c r="Q124" s="2">
        <v>19</v>
      </c>
      <c r="R124" s="2"/>
      <c r="S124" s="2">
        <v>30</v>
      </c>
      <c r="T124" s="2">
        <v>30</v>
      </c>
      <c r="U124" s="2">
        <v>24</v>
      </c>
    </row>
    <row r="125" spans="1:21" x14ac:dyDescent="0.25">
      <c r="M125" s="2"/>
      <c r="N125" s="2"/>
      <c r="O125" s="2">
        <v>16</v>
      </c>
      <c r="P125" s="2">
        <v>4</v>
      </c>
      <c r="R125" s="2"/>
      <c r="U125" s="2">
        <v>27</v>
      </c>
    </row>
    <row r="126" spans="1:21" x14ac:dyDescent="0.25">
      <c r="M126" s="2"/>
      <c r="N126" s="2"/>
      <c r="O126" s="2">
        <v>9</v>
      </c>
      <c r="P126" s="2">
        <v>20</v>
      </c>
      <c r="R126" s="2"/>
      <c r="S126" s="2"/>
      <c r="U126" s="2">
        <v>22</v>
      </c>
    </row>
    <row r="127" spans="1:21" x14ac:dyDescent="0.25">
      <c r="M127" s="2"/>
      <c r="N127" s="2"/>
      <c r="O127" s="2">
        <v>5</v>
      </c>
      <c r="P127" s="2">
        <v>20</v>
      </c>
      <c r="Q127" s="2"/>
      <c r="R127" s="2"/>
      <c r="U127" s="2">
        <v>31</v>
      </c>
    </row>
    <row r="128" spans="1:21" x14ac:dyDescent="0.25">
      <c r="M128" s="2"/>
      <c r="N128" s="2"/>
      <c r="O128" s="2">
        <v>21</v>
      </c>
      <c r="P128" s="2">
        <v>35</v>
      </c>
      <c r="Q128" s="2"/>
      <c r="R128" s="2"/>
      <c r="S128" s="2"/>
      <c r="U128" s="2">
        <v>36</v>
      </c>
    </row>
    <row r="129" spans="2:21" x14ac:dyDescent="0.25">
      <c r="M129" s="2"/>
      <c r="N129" s="2"/>
      <c r="O129" s="2">
        <v>16</v>
      </c>
      <c r="P129" s="2">
        <v>13</v>
      </c>
      <c r="Q129" s="2"/>
      <c r="R129" s="2"/>
      <c r="S129" s="2"/>
      <c r="U129" s="2">
        <v>21</v>
      </c>
    </row>
    <row r="130" spans="2:21" x14ac:dyDescent="0.25">
      <c r="M130" s="2"/>
      <c r="N130" s="2"/>
      <c r="O130" s="2"/>
      <c r="P130" s="2"/>
      <c r="Q130" s="2"/>
      <c r="R130" s="2"/>
      <c r="S130" s="2"/>
      <c r="U130" s="2">
        <v>26</v>
      </c>
    </row>
    <row r="131" spans="2:21" x14ac:dyDescent="0.25">
      <c r="M131" s="2"/>
      <c r="N131" s="2"/>
      <c r="O131" s="2"/>
      <c r="Q131" s="2"/>
      <c r="R131" s="2"/>
      <c r="S131" s="2"/>
      <c r="T131" s="2"/>
      <c r="U131" s="2">
        <v>31</v>
      </c>
    </row>
    <row r="132" spans="2:21" x14ac:dyDescent="0.25">
      <c r="M132" s="2"/>
      <c r="N132" s="2"/>
      <c r="O132" s="2"/>
      <c r="Q132" s="2"/>
      <c r="R132" s="2"/>
      <c r="S132" s="2"/>
      <c r="T132" s="2"/>
    </row>
    <row r="134" spans="2:21" x14ac:dyDescent="0.25">
      <c r="L134" s="5" t="s">
        <v>13</v>
      </c>
      <c r="M134">
        <f>AVERAGE(M81:M133)</f>
        <v>7.7272727272727275</v>
      </c>
      <c r="N134">
        <f>AVERAGE(N81:N133)</f>
        <v>7.1428571428571432</v>
      </c>
      <c r="O134">
        <f t="shared" ref="O134:T134" si="12">AVERAGE(O81:O133)</f>
        <v>16.202380952380953</v>
      </c>
      <c r="P134">
        <f t="shared" si="12"/>
        <v>21.772727272727273</v>
      </c>
      <c r="Q134">
        <f t="shared" si="12"/>
        <v>27.186046511627907</v>
      </c>
      <c r="R134">
        <f t="shared" si="12"/>
        <v>22.0625</v>
      </c>
      <c r="S134">
        <f t="shared" si="12"/>
        <v>25.605263157894736</v>
      </c>
      <c r="T134">
        <f t="shared" si="12"/>
        <v>23.627906976744185</v>
      </c>
      <c r="U134">
        <f>AVERAGE(U81:U133)</f>
        <v>27.1</v>
      </c>
    </row>
    <row r="135" spans="2:21" x14ac:dyDescent="0.25">
      <c r="L135" s="5" t="s">
        <v>14</v>
      </c>
      <c r="M135" s="2">
        <f>STDEVA(M81:M133)</f>
        <v>13.119167432141191</v>
      </c>
      <c r="N135" s="2">
        <f>STDEVA(N81:N133)</f>
        <v>12.670351815401592</v>
      </c>
      <c r="O135" s="2">
        <f t="shared" ref="O135:T135" si="13">STDEVA(O81:O133)</f>
        <v>14.334445774295347</v>
      </c>
      <c r="P135" s="2">
        <f t="shared" si="13"/>
        <v>13.984815081155796</v>
      </c>
      <c r="Q135" s="2">
        <f t="shared" si="13"/>
        <v>12.210954905824151</v>
      </c>
      <c r="R135" s="2">
        <f t="shared" si="13"/>
        <v>13.346347815039138</v>
      </c>
      <c r="S135" s="2">
        <f t="shared" si="13"/>
        <v>12.460834802810375</v>
      </c>
      <c r="T135" s="2">
        <f t="shared" si="13"/>
        <v>12.02581203240595</v>
      </c>
      <c r="U135" s="2">
        <f>STDEVA(U81:U133)</f>
        <v>8.9637446387499189</v>
      </c>
    </row>
    <row r="136" spans="2:21" x14ac:dyDescent="0.25">
      <c r="L136" s="7" t="s">
        <v>15</v>
      </c>
      <c r="M136" s="9">
        <f>M135/SQRT(M137)</f>
        <v>2.7970158945216963</v>
      </c>
      <c r="N136" s="9">
        <f t="shared" ref="N136:U136" si="14">N135/SQRT(N137)</f>
        <v>2.1416803491387677</v>
      </c>
      <c r="O136" s="9">
        <f t="shared" si="14"/>
        <v>2.2118530028237244</v>
      </c>
      <c r="P136" s="9">
        <f t="shared" si="14"/>
        <v>2.1082901993953351</v>
      </c>
      <c r="Q136" s="9">
        <f t="shared" si="14"/>
        <v>1.8621531655340884</v>
      </c>
      <c r="R136" s="9">
        <f t="shared" si="14"/>
        <v>2.3593232610221091</v>
      </c>
      <c r="S136" s="9">
        <f t="shared" si="14"/>
        <v>2.0214143301875644</v>
      </c>
      <c r="T136" s="9">
        <f t="shared" si="14"/>
        <v>1.8339191420305423</v>
      </c>
      <c r="U136" s="9">
        <f t="shared" si="14"/>
        <v>1.4172924711286474</v>
      </c>
    </row>
    <row r="137" spans="2:21" x14ac:dyDescent="0.25">
      <c r="L137" s="5" t="s">
        <v>16</v>
      </c>
      <c r="M137">
        <f>COUNT(M81:M132)</f>
        <v>22</v>
      </c>
      <c r="N137">
        <f>COUNT(N81:N132)</f>
        <v>35</v>
      </c>
      <c r="O137">
        <f t="shared" ref="O137:T137" si="15">COUNT(O81:O132)</f>
        <v>42</v>
      </c>
      <c r="P137">
        <f>COUNT(P81:P130)</f>
        <v>44</v>
      </c>
      <c r="Q137">
        <f t="shared" si="15"/>
        <v>43</v>
      </c>
      <c r="R137">
        <f t="shared" si="15"/>
        <v>32</v>
      </c>
      <c r="S137">
        <f t="shared" si="15"/>
        <v>38</v>
      </c>
      <c r="T137">
        <f t="shared" si="15"/>
        <v>43</v>
      </c>
      <c r="U137">
        <f>COUNT(U81:U131)</f>
        <v>40</v>
      </c>
    </row>
    <row r="143" spans="2:21" ht="21" x14ac:dyDescent="0.35">
      <c r="B143" s="13" t="s">
        <v>22</v>
      </c>
    </row>
    <row r="144" spans="2:21" ht="21" x14ac:dyDescent="0.35">
      <c r="B144" s="14" t="s">
        <v>17</v>
      </c>
      <c r="M144" s="15" t="s">
        <v>0</v>
      </c>
      <c r="N144" s="2"/>
      <c r="O144" s="2"/>
      <c r="P144" s="2"/>
      <c r="Q144" s="2"/>
      <c r="R144" s="2"/>
      <c r="S144" s="2"/>
      <c r="T144" s="2"/>
      <c r="U144" s="2"/>
    </row>
    <row r="145" spans="1:21" x14ac:dyDescent="0.25">
      <c r="B145" t="s">
        <v>2</v>
      </c>
      <c r="C145" t="s">
        <v>3</v>
      </c>
      <c r="D145" t="s">
        <v>4</v>
      </c>
      <c r="E145" t="s">
        <v>5</v>
      </c>
      <c r="F145" t="s">
        <v>6</v>
      </c>
      <c r="G145" t="s">
        <v>7</v>
      </c>
      <c r="H145" t="s">
        <v>8</v>
      </c>
      <c r="I145" t="s">
        <v>9</v>
      </c>
      <c r="J145" t="s">
        <v>10</v>
      </c>
      <c r="K145" s="2"/>
      <c r="L145" s="2"/>
      <c r="M145" t="s">
        <v>2</v>
      </c>
      <c r="N145" t="s">
        <v>3</v>
      </c>
      <c r="O145" t="s">
        <v>4</v>
      </c>
      <c r="P145" t="s">
        <v>5</v>
      </c>
      <c r="Q145" t="s">
        <v>6</v>
      </c>
      <c r="R145" t="s">
        <v>7</v>
      </c>
      <c r="S145" t="s">
        <v>8</v>
      </c>
      <c r="T145" t="s">
        <v>9</v>
      </c>
      <c r="U145" t="s">
        <v>10</v>
      </c>
    </row>
    <row r="146" spans="1:21" x14ac:dyDescent="0.25">
      <c r="A146" s="5" t="s">
        <v>11</v>
      </c>
      <c r="B146" s="2">
        <v>4.5325780000000003E-2</v>
      </c>
      <c r="C146" s="2">
        <v>4.6859419999999999E-2</v>
      </c>
      <c r="D146" s="2">
        <v>3.8461540000000002E-2</v>
      </c>
      <c r="E146" s="2">
        <v>2.3738869999999999E-2</v>
      </c>
      <c r="F146" s="2">
        <v>1.9669550000000001E-2</v>
      </c>
      <c r="G146" s="2">
        <v>3.9370080000000002E-2</v>
      </c>
      <c r="H146" s="2">
        <v>1.0830319999999999E-2</v>
      </c>
      <c r="I146" s="2">
        <v>2.4526200000000001E-2</v>
      </c>
      <c r="J146" s="2">
        <v>0</v>
      </c>
      <c r="K146" s="2"/>
      <c r="L146" s="5" t="s">
        <v>11</v>
      </c>
      <c r="M146" s="2">
        <v>0</v>
      </c>
      <c r="N146" s="2">
        <v>0</v>
      </c>
      <c r="O146" s="2">
        <v>4.656863E-2</v>
      </c>
      <c r="P146" s="2">
        <v>5.2449570000000001E-2</v>
      </c>
      <c r="Q146" s="2">
        <v>2.2222220000000001E-2</v>
      </c>
      <c r="R146" s="2">
        <v>9.0884799999999995E-3</v>
      </c>
      <c r="S146" s="2">
        <v>1.4150940000000001E-2</v>
      </c>
      <c r="T146" s="2">
        <v>2.6785710000000001E-2</v>
      </c>
      <c r="U146" s="2">
        <v>0</v>
      </c>
    </row>
    <row r="147" spans="1:21" x14ac:dyDescent="0.25">
      <c r="A147" s="5"/>
      <c r="B147" s="2">
        <v>3.9748949999999998E-2</v>
      </c>
      <c r="C147" s="2">
        <v>6.5096950000000001E-2</v>
      </c>
      <c r="D147" s="2">
        <v>6.6523609999999997E-2</v>
      </c>
      <c r="E147" s="2">
        <v>6.8817199999999995E-2</v>
      </c>
      <c r="F147" s="2">
        <v>3.4188030000000001E-2</v>
      </c>
      <c r="G147" s="2">
        <v>7.1895420000000002E-2</v>
      </c>
      <c r="H147" s="2">
        <v>3.6388139999999999E-2</v>
      </c>
      <c r="I147" s="2">
        <v>8.5972850000000003E-2</v>
      </c>
      <c r="J147" s="2">
        <v>0</v>
      </c>
      <c r="K147" s="2"/>
      <c r="L147" s="5"/>
      <c r="M147" s="2">
        <v>0</v>
      </c>
      <c r="N147" s="2">
        <v>0</v>
      </c>
      <c r="O147" s="2">
        <v>0</v>
      </c>
      <c r="P147" s="2">
        <v>0</v>
      </c>
      <c r="Q147" s="2">
        <v>3.4408599999999998E-2</v>
      </c>
      <c r="R147" s="2">
        <v>1.9704429999999998E-2</v>
      </c>
      <c r="S147" s="2">
        <v>1.310044E-2</v>
      </c>
      <c r="T147" s="2">
        <v>2.4390240000000001E-2</v>
      </c>
      <c r="U147" s="2">
        <v>5.7449800000000002E-3</v>
      </c>
    </row>
    <row r="148" spans="1:21" x14ac:dyDescent="0.25">
      <c r="A148" s="5"/>
      <c r="B148" s="2">
        <v>3.786192E-2</v>
      </c>
      <c r="C148" s="2">
        <v>1.383817E-2</v>
      </c>
      <c r="D148" s="2">
        <v>6.3063060000000004E-2</v>
      </c>
      <c r="E148" s="2">
        <v>3.8306449999999999E-2</v>
      </c>
      <c r="F148" s="2">
        <v>0</v>
      </c>
      <c r="G148" s="2">
        <v>1.9480520000000001E-2</v>
      </c>
      <c r="H148" s="2">
        <v>5.7803500000000001E-3</v>
      </c>
      <c r="I148" s="2">
        <v>0</v>
      </c>
      <c r="J148" s="2">
        <v>0</v>
      </c>
      <c r="K148" s="2"/>
      <c r="L148" s="5"/>
      <c r="M148" s="2">
        <v>0</v>
      </c>
      <c r="N148" s="2">
        <v>0</v>
      </c>
      <c r="O148" s="2">
        <v>0.11305107</v>
      </c>
      <c r="P148" s="2">
        <v>6.241331E-2</v>
      </c>
      <c r="Q148" s="2">
        <v>6.5693429999999997E-2</v>
      </c>
      <c r="R148" s="2">
        <v>2.5948100000000002E-2</v>
      </c>
      <c r="S148" s="2">
        <v>3.1428570000000003E-2</v>
      </c>
      <c r="T148" s="2">
        <v>7.1688689999999999E-2</v>
      </c>
      <c r="U148" s="2">
        <v>0</v>
      </c>
    </row>
    <row r="149" spans="1:21" x14ac:dyDescent="0.25">
      <c r="A149" s="5"/>
      <c r="B149" s="2">
        <v>1.0000000000000001E-5</v>
      </c>
      <c r="C149" s="2">
        <v>2.5176230000000001E-2</v>
      </c>
      <c r="D149" s="2">
        <v>2.6606540000000001E-2</v>
      </c>
      <c r="E149" s="2">
        <v>6.6356230000000002E-2</v>
      </c>
      <c r="F149" s="2">
        <v>9.071274E-2</v>
      </c>
      <c r="G149" s="2">
        <v>4.5296169999999997E-2</v>
      </c>
      <c r="H149" s="2">
        <v>2.6777470000000001E-2</v>
      </c>
      <c r="I149" s="2">
        <v>1.05871E-2</v>
      </c>
      <c r="J149" s="2">
        <v>0</v>
      </c>
      <c r="L149" s="5"/>
      <c r="M149" s="2">
        <v>0</v>
      </c>
      <c r="N149" s="2">
        <v>1.5555555599999999</v>
      </c>
      <c r="O149" s="2">
        <v>0.18032787</v>
      </c>
      <c r="P149" s="2">
        <v>7.9019069999999997E-2</v>
      </c>
      <c r="Q149" s="2">
        <v>0.11410787999999999</v>
      </c>
      <c r="R149" s="2">
        <v>1.5831129999999999E-2</v>
      </c>
      <c r="S149" s="2">
        <v>4.439746E-2</v>
      </c>
      <c r="T149" s="2">
        <v>8.7765960000000004E-2</v>
      </c>
      <c r="U149" s="2">
        <v>0</v>
      </c>
    </row>
    <row r="150" spans="1:21" x14ac:dyDescent="0.25">
      <c r="A150" s="5"/>
      <c r="B150" s="2">
        <v>2.7944110000000001E-2</v>
      </c>
      <c r="C150" s="2">
        <v>3.5120150000000003E-2</v>
      </c>
      <c r="D150" s="2">
        <v>1.0000000000000001E-5</v>
      </c>
      <c r="E150" s="2">
        <v>0.10509031000000001</v>
      </c>
      <c r="F150" s="2">
        <v>9.9322800000000003E-2</v>
      </c>
      <c r="G150" s="2">
        <v>7.7001600000000003E-2</v>
      </c>
      <c r="H150" s="2">
        <v>0.10626186</v>
      </c>
      <c r="I150" s="2">
        <v>2.0754720000000001E-2</v>
      </c>
      <c r="J150" s="2">
        <v>0</v>
      </c>
      <c r="L150" s="5"/>
      <c r="M150" s="2">
        <v>0</v>
      </c>
      <c r="N150" s="2">
        <v>0</v>
      </c>
      <c r="O150" s="2">
        <v>0.58102767</v>
      </c>
      <c r="P150" s="2">
        <v>1.5</v>
      </c>
      <c r="Q150" s="2">
        <v>0.15527949999999999</v>
      </c>
      <c r="R150" s="2">
        <v>0</v>
      </c>
      <c r="S150" s="2">
        <v>6.7226889999999997E-2</v>
      </c>
      <c r="T150" s="2">
        <v>9.3126390000000003E-2</v>
      </c>
      <c r="U150" s="2">
        <v>0</v>
      </c>
    </row>
    <row r="151" spans="1:21" x14ac:dyDescent="0.25">
      <c r="A151" s="5"/>
      <c r="B151" s="2">
        <v>3.703704E-2</v>
      </c>
      <c r="C151" s="2">
        <v>3.2786889999999999E-2</v>
      </c>
      <c r="D151" s="2">
        <v>4.0189130000000003E-2</v>
      </c>
      <c r="E151" s="2">
        <v>2.614379E-2</v>
      </c>
      <c r="F151" s="2">
        <v>0</v>
      </c>
      <c r="G151" s="2">
        <v>0</v>
      </c>
      <c r="H151" s="2">
        <v>2.9680370000000001E-2</v>
      </c>
      <c r="I151" s="2">
        <v>2.0793949999999999E-2</v>
      </c>
      <c r="J151" s="2">
        <v>0</v>
      </c>
      <c r="L151" s="5"/>
      <c r="M151" s="2">
        <v>0</v>
      </c>
      <c r="N151" s="2">
        <v>0</v>
      </c>
      <c r="O151" s="2">
        <v>0</v>
      </c>
      <c r="P151" s="2">
        <v>1.0000000000000001E-5</v>
      </c>
      <c r="Q151" s="2">
        <v>4.8177079999999997E-2</v>
      </c>
      <c r="R151" s="2">
        <v>0.23863635999999999</v>
      </c>
      <c r="S151" s="2">
        <v>1.491366E-2</v>
      </c>
      <c r="T151" s="2">
        <v>0</v>
      </c>
      <c r="U151" s="2">
        <v>0</v>
      </c>
    </row>
    <row r="152" spans="1:21" x14ac:dyDescent="0.25">
      <c r="A152" s="5"/>
      <c r="B152" s="2">
        <v>1.0769340000000001E-2</v>
      </c>
      <c r="C152" s="2">
        <v>0</v>
      </c>
      <c r="D152" s="2">
        <v>1.9080659999999999E-2</v>
      </c>
      <c r="E152" s="2">
        <v>1.233299E-2</v>
      </c>
      <c r="F152" s="2">
        <v>0.19417476</v>
      </c>
      <c r="G152" s="2">
        <v>6.3506530000000005E-2</v>
      </c>
      <c r="H152" s="2">
        <v>0.21710525999999999</v>
      </c>
      <c r="I152" s="2">
        <v>8.4033600000000003E-3</v>
      </c>
      <c r="J152" s="2">
        <v>0</v>
      </c>
      <c r="L152" s="5"/>
      <c r="M152" s="2">
        <v>0</v>
      </c>
      <c r="N152" s="2">
        <v>0.20689655000000001</v>
      </c>
      <c r="O152" s="2">
        <v>0</v>
      </c>
      <c r="P152" s="2">
        <v>5.6133059999999999E-2</v>
      </c>
      <c r="Q152" s="2">
        <v>3.4768210000000001E-2</v>
      </c>
      <c r="R152" s="2">
        <v>2.6086959999999999E-2</v>
      </c>
      <c r="S152" s="2">
        <v>0.11890244</v>
      </c>
      <c r="T152" s="2">
        <v>1.3392859999999999E-2</v>
      </c>
      <c r="U152" s="2">
        <v>2.8284899999999999E-3</v>
      </c>
    </row>
    <row r="153" spans="1:21" x14ac:dyDescent="0.25">
      <c r="A153" s="5"/>
      <c r="C153" s="2">
        <v>6.5645499999999997E-3</v>
      </c>
      <c r="D153" s="2">
        <v>2.1782180000000002E-2</v>
      </c>
      <c r="E153" s="2">
        <v>7.2747599999999999E-3</v>
      </c>
      <c r="F153" s="2">
        <v>2.282609E-2</v>
      </c>
      <c r="G153" s="2">
        <v>6.7357509999999995E-2</v>
      </c>
      <c r="H153" s="2">
        <v>5.9870550000000002E-2</v>
      </c>
      <c r="I153" s="2">
        <v>0</v>
      </c>
      <c r="J153" s="2">
        <v>1.2373200000000001E-3</v>
      </c>
      <c r="L153" s="5"/>
      <c r="M153" s="2">
        <v>0.5</v>
      </c>
      <c r="N153" s="2">
        <v>5.2067380000000003E-2</v>
      </c>
      <c r="O153" s="2">
        <v>0</v>
      </c>
      <c r="P153" s="2">
        <v>0.91666667000000002</v>
      </c>
      <c r="Q153" s="2">
        <v>0.10077519</v>
      </c>
      <c r="R153" s="2">
        <v>2.232143E-2</v>
      </c>
      <c r="S153" s="2">
        <v>0.39393939</v>
      </c>
      <c r="T153" s="2">
        <v>4.6827790000000001E-2</v>
      </c>
      <c r="U153" s="2">
        <v>0</v>
      </c>
    </row>
    <row r="154" spans="1:21" x14ac:dyDescent="0.25">
      <c r="A154" s="5"/>
      <c r="B154" s="2"/>
      <c r="C154" s="2">
        <v>0</v>
      </c>
      <c r="D154" s="2">
        <v>9.3632960000000001E-2</v>
      </c>
      <c r="E154" s="2">
        <v>5.6451609999999999E-2</v>
      </c>
      <c r="F154" s="2">
        <v>1.9607840000000001E-2</v>
      </c>
      <c r="H154" s="2">
        <v>7.5242719999999999E-2</v>
      </c>
      <c r="I154" s="2">
        <v>0</v>
      </c>
      <c r="J154" s="2">
        <v>0</v>
      </c>
      <c r="L154" s="5"/>
      <c r="M154" s="2">
        <v>0.21311474999999999</v>
      </c>
      <c r="N154" s="2">
        <v>0</v>
      </c>
      <c r="O154" s="2">
        <v>3.2584269999999999E-2</v>
      </c>
      <c r="P154" s="2">
        <v>0.3</v>
      </c>
      <c r="Q154" s="2">
        <v>0.10220994</v>
      </c>
      <c r="R154" s="2">
        <v>1.744186E-2</v>
      </c>
      <c r="S154" s="2">
        <v>4.9056599999999999E-2</v>
      </c>
      <c r="T154" s="2">
        <v>3.5869570000000003E-2</v>
      </c>
      <c r="U154" s="2">
        <v>0</v>
      </c>
    </row>
    <row r="155" spans="1:21" x14ac:dyDescent="0.25">
      <c r="A155" s="5"/>
      <c r="B155" s="2"/>
      <c r="C155" s="2">
        <v>1.9002379999999999E-2</v>
      </c>
      <c r="D155" s="2">
        <v>1.501072E-2</v>
      </c>
      <c r="E155" s="2">
        <v>1.0000000000000001E-5</v>
      </c>
      <c r="F155" s="2">
        <v>2.015113E-2</v>
      </c>
      <c r="H155" s="2"/>
      <c r="I155" s="2">
        <v>0</v>
      </c>
      <c r="J155" s="2">
        <v>0</v>
      </c>
      <c r="L155" s="5"/>
      <c r="M155" s="2">
        <v>9.2118700000000005E-3</v>
      </c>
      <c r="N155" s="2">
        <v>0</v>
      </c>
      <c r="O155" s="2">
        <v>0</v>
      </c>
      <c r="P155" s="2">
        <v>0.33333332999999998</v>
      </c>
      <c r="Q155" s="2">
        <v>2.3166019999999999E-2</v>
      </c>
      <c r="R155" s="2">
        <v>7.4391990000000005E-2</v>
      </c>
      <c r="S155" s="2">
        <v>0</v>
      </c>
      <c r="T155" s="2">
        <v>3.3639139999999998E-2</v>
      </c>
      <c r="U155" s="2">
        <v>0</v>
      </c>
    </row>
    <row r="156" spans="1:21" x14ac:dyDescent="0.25">
      <c r="A156" s="5"/>
      <c r="B156" s="2"/>
      <c r="C156" s="2">
        <v>1.966292E-2</v>
      </c>
      <c r="D156" s="2">
        <v>1.112878E-2</v>
      </c>
      <c r="E156" s="2"/>
      <c r="F156" s="2">
        <v>0</v>
      </c>
      <c r="G156" s="2"/>
      <c r="H156" s="2"/>
      <c r="I156" s="2">
        <v>0</v>
      </c>
      <c r="J156" s="2">
        <v>0</v>
      </c>
      <c r="L156" s="5"/>
      <c r="M156" s="2"/>
      <c r="N156" s="2">
        <v>0</v>
      </c>
      <c r="O156" s="2">
        <v>3.3295060000000001E-2</v>
      </c>
      <c r="P156" s="2">
        <v>3.9260969999999999E-2</v>
      </c>
      <c r="Q156" s="2">
        <v>8.7248320000000004E-2</v>
      </c>
      <c r="R156" s="2">
        <v>3.820225E-2</v>
      </c>
      <c r="S156" s="2">
        <v>6.3784499999999999E-3</v>
      </c>
      <c r="T156" s="2">
        <v>4.2925280000000003E-2</v>
      </c>
      <c r="U156" s="2">
        <v>0</v>
      </c>
    </row>
    <row r="157" spans="1:21" x14ac:dyDescent="0.25">
      <c r="A157" s="5"/>
      <c r="B157" s="2"/>
      <c r="C157" s="2"/>
      <c r="D157" s="2">
        <v>2.6076729999999999E-2</v>
      </c>
      <c r="E157" s="2"/>
      <c r="G157" s="2"/>
      <c r="H157" s="2"/>
      <c r="I157" s="2">
        <v>1.0067110000000001E-2</v>
      </c>
      <c r="J157" s="2">
        <v>0</v>
      </c>
      <c r="L157" s="5"/>
      <c r="N157" s="2">
        <v>4.2613640000000001E-2</v>
      </c>
      <c r="O157" s="2">
        <v>0.13312693</v>
      </c>
      <c r="P157" s="2">
        <v>3.5335690000000003E-2</v>
      </c>
      <c r="Q157" s="2">
        <v>5.3511709999999997E-2</v>
      </c>
      <c r="R157" s="2">
        <v>0.12936344999999999</v>
      </c>
      <c r="S157" s="2">
        <v>1.4836800000000001E-2</v>
      </c>
      <c r="T157" s="2">
        <v>6.5637070000000006E-2</v>
      </c>
      <c r="U157" s="2">
        <v>0</v>
      </c>
    </row>
    <row r="158" spans="1:21" x14ac:dyDescent="0.25">
      <c r="A158" s="5"/>
      <c r="B158" s="2"/>
      <c r="C158" s="2"/>
      <c r="E158" s="2"/>
      <c r="G158" s="2"/>
      <c r="H158" s="2"/>
      <c r="I158" s="2">
        <v>1.9298249999999999E-2</v>
      </c>
      <c r="J158" s="2">
        <v>4.9064099999999999E-3</v>
      </c>
      <c r="L158" s="5"/>
      <c r="M158" s="2"/>
      <c r="N158" s="2">
        <v>0</v>
      </c>
      <c r="O158" s="2">
        <v>0</v>
      </c>
      <c r="P158" s="2">
        <v>0.22535210999999999</v>
      </c>
      <c r="Q158" s="2">
        <v>4.2654030000000002E-2</v>
      </c>
      <c r="R158" s="2">
        <v>1.0000000000000001E-5</v>
      </c>
      <c r="S158" s="2">
        <v>3.2925679999999999E-2</v>
      </c>
      <c r="T158" s="2">
        <v>8.0971700000000008E-3</v>
      </c>
      <c r="U158" s="2">
        <v>0</v>
      </c>
    </row>
    <row r="159" spans="1:21" x14ac:dyDescent="0.25">
      <c r="A159" s="5"/>
      <c r="B159" s="2"/>
      <c r="C159" s="2"/>
      <c r="E159" s="2"/>
      <c r="G159" s="2"/>
      <c r="H159" s="2"/>
      <c r="I159" s="2">
        <v>1.932859E-2</v>
      </c>
      <c r="J159" s="2">
        <v>0</v>
      </c>
      <c r="L159" s="5"/>
      <c r="M159" s="2"/>
      <c r="N159" s="2">
        <v>0</v>
      </c>
      <c r="O159" s="2">
        <v>0.21428570999999999</v>
      </c>
      <c r="P159" s="2">
        <v>1.778656E-2</v>
      </c>
      <c r="Q159" s="2">
        <v>0.23469387999999999</v>
      </c>
      <c r="R159" s="2">
        <v>0.4375</v>
      </c>
      <c r="S159" s="2">
        <v>7.5110460000000004E-2</v>
      </c>
      <c r="T159" s="2">
        <v>0</v>
      </c>
      <c r="U159" s="2">
        <v>0</v>
      </c>
    </row>
    <row r="160" spans="1:21" x14ac:dyDescent="0.25">
      <c r="A160" s="5"/>
      <c r="B160" s="2"/>
      <c r="C160" s="2"/>
      <c r="D160" s="2"/>
      <c r="E160" s="2"/>
      <c r="F160" s="2"/>
      <c r="G160" s="2"/>
      <c r="H160" s="2"/>
      <c r="I160" s="2">
        <v>1.0000000000000001E-5</v>
      </c>
      <c r="J160" s="2"/>
      <c r="L160" s="5"/>
      <c r="M160" s="2"/>
      <c r="N160" s="2">
        <v>0</v>
      </c>
      <c r="O160" s="2">
        <v>9.6729599999999995E-3</v>
      </c>
      <c r="P160" s="2">
        <v>2.4875620000000001E-2</v>
      </c>
      <c r="Q160" s="2">
        <v>2.7855200000000001E-3</v>
      </c>
      <c r="R160" s="2">
        <v>0</v>
      </c>
      <c r="S160" s="2">
        <v>3.7604459999999999E-2</v>
      </c>
      <c r="T160" s="2">
        <v>0.14184397000000001</v>
      </c>
      <c r="U160" s="2">
        <v>0</v>
      </c>
    </row>
    <row r="161" spans="1:21" x14ac:dyDescent="0.25">
      <c r="B161" s="2"/>
      <c r="C161" s="2"/>
      <c r="D161" s="2"/>
      <c r="E161" s="2"/>
      <c r="F161" s="2"/>
      <c r="G161" s="2"/>
      <c r="H161" s="2"/>
      <c r="I161" s="2">
        <v>4.0160639999999997E-2</v>
      </c>
      <c r="J161" s="2"/>
      <c r="M161" s="2"/>
      <c r="N161" s="2">
        <v>8.6021509999999995E-2</v>
      </c>
      <c r="O161" s="2">
        <v>0.66666667000000002</v>
      </c>
      <c r="P161" s="2">
        <v>1.0551E-2</v>
      </c>
      <c r="Q161" s="2">
        <v>1.7421599999999999E-2</v>
      </c>
      <c r="R161" s="2">
        <v>0</v>
      </c>
      <c r="S161" s="2">
        <v>4.7808759999999999E-2</v>
      </c>
      <c r="T161" s="2">
        <v>0</v>
      </c>
      <c r="U161" s="2"/>
    </row>
    <row r="162" spans="1:21" x14ac:dyDescent="0.25">
      <c r="B162" s="2"/>
      <c r="C162" s="2"/>
      <c r="D162" s="2"/>
      <c r="E162" s="2"/>
      <c r="F162" s="2"/>
      <c r="G162" s="2"/>
      <c r="H162" s="2"/>
      <c r="J162" s="2"/>
      <c r="M162" s="2"/>
      <c r="N162" s="2">
        <v>0</v>
      </c>
      <c r="O162" s="2">
        <v>0.41509434000000001</v>
      </c>
      <c r="P162" s="2">
        <v>0.52272726999999997</v>
      </c>
      <c r="Q162" s="2">
        <v>5.4347800000000002E-3</v>
      </c>
      <c r="R162" s="2">
        <v>0.16115702000000001</v>
      </c>
      <c r="S162" s="2">
        <v>0.10243902000000001</v>
      </c>
      <c r="T162" s="2">
        <v>6.1935480000000001E-2</v>
      </c>
      <c r="U162" s="2"/>
    </row>
    <row r="163" spans="1:21" x14ac:dyDescent="0.25">
      <c r="A163" s="5" t="s">
        <v>12</v>
      </c>
      <c r="B163" s="2">
        <v>5.3435110000000001E-2</v>
      </c>
      <c r="C163" s="2">
        <v>5.66572E-3</v>
      </c>
      <c r="D163" s="2">
        <v>3.426295E-2</v>
      </c>
      <c r="E163" s="2">
        <v>1.8947370000000002E-2</v>
      </c>
      <c r="F163" s="2">
        <v>2.6708559999999999E-2</v>
      </c>
      <c r="G163" s="2">
        <v>3.567182E-2</v>
      </c>
      <c r="H163" s="2">
        <v>1.2727270000000001E-2</v>
      </c>
      <c r="I163" s="2">
        <v>8.1395300000000007E-3</v>
      </c>
      <c r="J163" s="2">
        <v>3.2142860000000002E-2</v>
      </c>
      <c r="M163" s="2"/>
      <c r="N163" s="2">
        <v>0</v>
      </c>
      <c r="O163" s="2">
        <v>2.4468940000000002E-2</v>
      </c>
      <c r="P163" s="2">
        <v>0.37037037</v>
      </c>
      <c r="Q163" s="2">
        <v>3.4129689999999997E-2</v>
      </c>
      <c r="R163" s="2">
        <v>2.9045640000000001E-2</v>
      </c>
      <c r="S163" s="2">
        <v>1.335312E-2</v>
      </c>
      <c r="T163" s="2">
        <v>3.229974E-2</v>
      </c>
      <c r="U163" s="2"/>
    </row>
    <row r="164" spans="1:21" x14ac:dyDescent="0.25">
      <c r="B164" s="2">
        <v>2.3697849999999999E-2</v>
      </c>
      <c r="C164" s="2">
        <v>5.0167219999999998E-2</v>
      </c>
      <c r="D164" s="2">
        <v>0.04</v>
      </c>
      <c r="E164" s="2">
        <v>3.286385E-2</v>
      </c>
      <c r="F164" s="2">
        <v>5.9033990000000001E-2</v>
      </c>
      <c r="G164" s="2">
        <v>9.5011899999999996E-3</v>
      </c>
      <c r="H164" s="2">
        <v>1.5490530000000001E-2</v>
      </c>
      <c r="I164" s="2">
        <v>8.8028199999999994E-3</v>
      </c>
      <c r="J164" s="2">
        <v>2.0815989999999999E-2</v>
      </c>
      <c r="M164" s="2"/>
      <c r="O164" s="2">
        <v>0</v>
      </c>
      <c r="P164" s="2">
        <v>1.3574660000000001E-2</v>
      </c>
      <c r="Q164" s="2">
        <v>0.11698113</v>
      </c>
      <c r="R164" s="2">
        <v>2.3121389999999999E-2</v>
      </c>
      <c r="S164" s="2">
        <v>4.0369090000000003E-2</v>
      </c>
      <c r="T164" s="2">
        <v>0</v>
      </c>
      <c r="U164" s="2"/>
    </row>
    <row r="165" spans="1:21" x14ac:dyDescent="0.25">
      <c r="B165" s="2">
        <v>4.5088570000000001E-2</v>
      </c>
      <c r="C165" s="2">
        <v>0.10549451</v>
      </c>
      <c r="D165" s="2">
        <v>0.13333333</v>
      </c>
      <c r="E165" s="2">
        <v>3.1063319999999998E-2</v>
      </c>
      <c r="F165" s="2">
        <v>4.5454550000000003E-2</v>
      </c>
      <c r="G165" s="2">
        <v>4.2154570000000002E-2</v>
      </c>
      <c r="H165" s="2">
        <v>1.9943490000000001E-2</v>
      </c>
      <c r="I165" s="2">
        <v>1.560565E-2</v>
      </c>
      <c r="J165" s="2">
        <v>3.396739E-2</v>
      </c>
      <c r="M165" s="2"/>
      <c r="N165" s="2"/>
      <c r="P165" s="2">
        <v>0.10606061</v>
      </c>
      <c r="Q165" s="2">
        <v>0.26016260000000002</v>
      </c>
      <c r="R165" s="2">
        <v>0</v>
      </c>
      <c r="T165" s="2">
        <v>0.15702479</v>
      </c>
      <c r="U165" s="2"/>
    </row>
    <row r="166" spans="1:21" x14ac:dyDescent="0.25">
      <c r="B166" s="2">
        <v>2.9462740000000001E-2</v>
      </c>
      <c r="C166" s="2">
        <v>6.3186809999999996E-2</v>
      </c>
      <c r="D166" s="2">
        <v>2.7677500000000001E-2</v>
      </c>
      <c r="E166" s="2">
        <v>2.9914530000000002E-2</v>
      </c>
      <c r="F166" s="2">
        <v>2.827381E-2</v>
      </c>
      <c r="G166" s="2">
        <v>8.4858569999999994E-2</v>
      </c>
      <c r="H166" s="2">
        <v>1.086169E-2</v>
      </c>
      <c r="I166" s="2">
        <v>1.604278E-2</v>
      </c>
      <c r="J166" s="2">
        <v>3.023758E-2</v>
      </c>
      <c r="M166" s="2"/>
      <c r="N166" s="2"/>
      <c r="P166" s="2">
        <v>0.42857142999999998</v>
      </c>
      <c r="Q166" s="2">
        <v>0.13986013999999999</v>
      </c>
      <c r="R166" s="2"/>
      <c r="T166" s="2">
        <v>2.971768E-2</v>
      </c>
      <c r="U166" s="2"/>
    </row>
    <row r="167" spans="1:21" x14ac:dyDescent="0.25">
      <c r="B167" s="2">
        <v>5.708245E-2</v>
      </c>
      <c r="C167" s="2">
        <v>1.529637E-2</v>
      </c>
      <c r="D167" s="2">
        <v>1.823282E-2</v>
      </c>
      <c r="E167" s="2">
        <v>0.08</v>
      </c>
      <c r="F167" s="2">
        <v>1.1273210000000001E-2</v>
      </c>
      <c r="G167" s="2">
        <v>2.8455279999999999E-2</v>
      </c>
      <c r="H167" s="2">
        <v>1.757469E-2</v>
      </c>
      <c r="I167" s="2">
        <v>1.2254900000000001E-2</v>
      </c>
      <c r="J167" s="2">
        <v>4.2142409999999998E-2</v>
      </c>
      <c r="M167" s="2"/>
      <c r="N167" s="2"/>
      <c r="Q167" s="2">
        <v>0.19597990000000001</v>
      </c>
      <c r="R167" s="2"/>
    </row>
    <row r="168" spans="1:21" x14ac:dyDescent="0.25">
      <c r="B168" s="2">
        <v>5.1724140000000002E-2</v>
      </c>
      <c r="C168" s="2">
        <v>7.8895500000000004E-3</v>
      </c>
      <c r="D168" s="2">
        <v>1.6E-2</v>
      </c>
      <c r="E168" s="2">
        <v>6.5406980000000003E-2</v>
      </c>
      <c r="F168" s="2">
        <v>8.4432720000000003E-2</v>
      </c>
      <c r="G168" s="2">
        <v>1.234568E-2</v>
      </c>
      <c r="H168" s="2">
        <v>3.4042549999999998E-2</v>
      </c>
      <c r="I168" s="2">
        <v>4.0816300000000002E-3</v>
      </c>
      <c r="J168" s="2">
        <v>1.68244E-2</v>
      </c>
      <c r="M168" s="2"/>
      <c r="N168" s="2"/>
      <c r="P168" s="2"/>
      <c r="Q168" s="2">
        <v>6.2770560000000003E-2</v>
      </c>
      <c r="R168" s="2"/>
      <c r="U168" s="2"/>
    </row>
    <row r="169" spans="1:21" x14ac:dyDescent="0.25">
      <c r="B169" s="2">
        <v>4.5999999999999999E-2</v>
      </c>
      <c r="C169" s="2">
        <v>2.0374900000000001E-2</v>
      </c>
      <c r="E169" s="2">
        <v>6.6518799999999998E-3</v>
      </c>
      <c r="F169" s="2">
        <v>6.8376069999999997E-2</v>
      </c>
      <c r="G169" s="2">
        <v>1.558442E-2</v>
      </c>
      <c r="H169" s="2">
        <v>1.9310339999999999E-2</v>
      </c>
      <c r="I169" s="2">
        <v>8.6956499999999992E-3</v>
      </c>
      <c r="J169" s="2">
        <v>2.0576130000000002E-2</v>
      </c>
      <c r="M169" s="2"/>
      <c r="N169" s="2"/>
      <c r="Q169" s="2">
        <v>0.14857143</v>
      </c>
      <c r="R169" s="2"/>
      <c r="U169" s="2"/>
    </row>
    <row r="170" spans="1:21" x14ac:dyDescent="0.25">
      <c r="B170" s="2">
        <v>5.476673E-2</v>
      </c>
      <c r="C170" s="2">
        <v>6.2645010000000001E-2</v>
      </c>
      <c r="E170" s="2">
        <v>1.6129029999999999E-2</v>
      </c>
      <c r="G170" s="2">
        <v>1.077844E-2</v>
      </c>
      <c r="H170" s="2"/>
      <c r="I170" s="2">
        <v>2.9411759999999999E-2</v>
      </c>
      <c r="J170" s="2">
        <v>1.5086209999999999E-2</v>
      </c>
      <c r="M170" s="2"/>
      <c r="N170" s="2"/>
      <c r="O170" s="2"/>
      <c r="R170" s="2"/>
      <c r="S170" s="2"/>
      <c r="U170" s="2"/>
    </row>
    <row r="171" spans="1:21" x14ac:dyDescent="0.25">
      <c r="B171" s="2">
        <v>3.820598E-2</v>
      </c>
      <c r="E171" s="2"/>
      <c r="F171" s="2"/>
      <c r="G171" s="2">
        <v>1.7660039999999998E-2</v>
      </c>
      <c r="H171" s="2"/>
      <c r="I171" s="2">
        <v>2.2935779999999999E-2</v>
      </c>
      <c r="J171" s="2">
        <v>7.3349599999999997E-3</v>
      </c>
      <c r="M171" s="2"/>
      <c r="N171" s="2"/>
      <c r="O171" s="2"/>
      <c r="P171" s="2"/>
      <c r="Q171" s="2"/>
      <c r="R171" s="2"/>
      <c r="S171" s="2"/>
      <c r="T171" s="2"/>
      <c r="U171" s="2"/>
    </row>
    <row r="172" spans="1:21" x14ac:dyDescent="0.25">
      <c r="B172" s="2">
        <v>3.4188030000000001E-2</v>
      </c>
      <c r="D172" s="2"/>
      <c r="E172" s="2"/>
      <c r="F172" s="2"/>
      <c r="H172" s="2"/>
      <c r="I172" s="2">
        <v>4.4680850000000001E-2</v>
      </c>
      <c r="J172" s="2">
        <v>1.851852E-2</v>
      </c>
      <c r="M172" s="2"/>
      <c r="N172" s="2"/>
      <c r="O172" s="2"/>
      <c r="P172" s="2"/>
      <c r="Q172" s="2"/>
      <c r="R172" s="2"/>
      <c r="S172" s="2"/>
      <c r="T172" s="2"/>
      <c r="U172" s="2"/>
    </row>
    <row r="173" spans="1:21" x14ac:dyDescent="0.25">
      <c r="B173" s="2">
        <v>8.2262210000000002E-2</v>
      </c>
      <c r="C173" s="2"/>
      <c r="D173" s="2"/>
      <c r="F173" s="2"/>
      <c r="G173" s="2"/>
      <c r="H173" s="2"/>
      <c r="J173" s="2">
        <v>7.2639200000000001E-3</v>
      </c>
      <c r="L173" s="5" t="s">
        <v>12</v>
      </c>
      <c r="M173" s="2">
        <v>0</v>
      </c>
      <c r="N173" s="2">
        <v>0</v>
      </c>
      <c r="O173" s="2">
        <v>2.4286579999999999E-2</v>
      </c>
      <c r="P173" s="2">
        <v>0.12149533</v>
      </c>
      <c r="Q173" s="2">
        <v>4.9270069999999999E-2</v>
      </c>
      <c r="R173" s="2">
        <v>1.022147E-2</v>
      </c>
      <c r="S173" s="2">
        <v>2.5181869999999999E-2</v>
      </c>
      <c r="T173" s="2">
        <v>4.0816329999999998E-2</v>
      </c>
      <c r="U173" s="2">
        <v>2.0377360000000001E-2</v>
      </c>
    </row>
    <row r="174" spans="1:21" x14ac:dyDescent="0.25">
      <c r="B174" s="2">
        <v>4.3478259999999998E-2</v>
      </c>
      <c r="C174" s="2"/>
      <c r="D174" s="2"/>
      <c r="F174" s="2"/>
      <c r="G174" s="2"/>
      <c r="H174" s="2"/>
      <c r="I174" s="2"/>
      <c r="J174" s="2">
        <v>3.3953999999999998E-2</v>
      </c>
      <c r="M174" s="2">
        <v>0</v>
      </c>
      <c r="N174" s="2">
        <v>0</v>
      </c>
      <c r="O174" s="2">
        <v>4.8491380000000001E-2</v>
      </c>
      <c r="P174" s="2">
        <v>3.3163270000000002E-2</v>
      </c>
      <c r="Q174" s="2">
        <v>6.8825910000000004E-2</v>
      </c>
      <c r="R174" s="2">
        <v>7.7272729999999998E-2</v>
      </c>
      <c r="S174" s="2">
        <v>1.1494249999999999E-2</v>
      </c>
      <c r="T174" s="2">
        <v>4.9661400000000001E-2</v>
      </c>
      <c r="U174" s="2">
        <v>3.7313430000000002E-2</v>
      </c>
    </row>
    <row r="175" spans="1:21" x14ac:dyDescent="0.25">
      <c r="C175" s="2"/>
      <c r="D175" s="2"/>
      <c r="E175" s="2"/>
      <c r="F175" s="2"/>
      <c r="G175" s="2"/>
      <c r="H175" s="2"/>
      <c r="I175" s="2"/>
      <c r="M175" s="2">
        <v>0</v>
      </c>
      <c r="N175" s="2">
        <v>0</v>
      </c>
      <c r="O175" s="2">
        <v>0.17220543999999999</v>
      </c>
      <c r="P175" s="2">
        <v>0.29411765000000001</v>
      </c>
      <c r="Q175" s="2">
        <v>5.9440560000000003E-2</v>
      </c>
      <c r="R175" s="2">
        <v>3.0864200000000001E-2</v>
      </c>
      <c r="S175" s="2">
        <v>2.0679469999999998E-2</v>
      </c>
      <c r="T175" s="2">
        <v>2.19162E-2</v>
      </c>
      <c r="U175" s="2">
        <v>2.1297799999999999E-2</v>
      </c>
    </row>
    <row r="176" spans="1:21" x14ac:dyDescent="0.25">
      <c r="C176" s="2"/>
      <c r="D176" s="2"/>
      <c r="E176" s="2"/>
      <c r="F176" s="2"/>
      <c r="G176" s="2"/>
      <c r="H176" s="2"/>
      <c r="I176" s="2"/>
      <c r="M176" s="2">
        <v>0</v>
      </c>
      <c r="N176" s="2">
        <v>0</v>
      </c>
      <c r="O176" s="2">
        <v>4.2016810000000002E-2</v>
      </c>
      <c r="P176" s="2">
        <v>1.8957350000000001E-2</v>
      </c>
      <c r="Q176" s="2">
        <v>0.16915422999999999</v>
      </c>
      <c r="R176" s="2">
        <v>0</v>
      </c>
      <c r="S176" s="2">
        <v>2.6819920000000001E-2</v>
      </c>
      <c r="T176" s="2">
        <v>2.4469800000000001E-3</v>
      </c>
      <c r="U176" s="2">
        <v>2.072539E-2</v>
      </c>
    </row>
    <row r="177" spans="1:21" x14ac:dyDescent="0.25">
      <c r="C177" s="2"/>
      <c r="D177" s="2"/>
      <c r="E177" s="2"/>
      <c r="F177" s="2"/>
      <c r="G177" s="2"/>
      <c r="H177" s="2"/>
      <c r="I177" s="2"/>
      <c r="J177" s="2"/>
      <c r="M177" s="2">
        <v>0.23684210999999999</v>
      </c>
      <c r="N177" s="2">
        <v>1.414692E-2</v>
      </c>
      <c r="O177" s="2">
        <v>3.6832410000000003E-2</v>
      </c>
      <c r="P177" s="2">
        <v>4.1666670000000003E-2</v>
      </c>
      <c r="Q177" s="2">
        <v>0.75</v>
      </c>
      <c r="R177" s="2">
        <v>8.0882350000000006E-2</v>
      </c>
      <c r="S177" s="2">
        <v>2.189781E-2</v>
      </c>
      <c r="T177" s="2">
        <v>2.4651389999999999E-2</v>
      </c>
      <c r="U177" s="2">
        <v>0</v>
      </c>
    </row>
    <row r="178" spans="1:21" x14ac:dyDescent="0.25">
      <c r="C178" s="2"/>
      <c r="D178" s="2"/>
      <c r="E178" s="2"/>
      <c r="F178" s="2"/>
      <c r="G178" s="2"/>
      <c r="H178" s="2"/>
      <c r="I178" s="2"/>
      <c r="M178" s="2">
        <v>3.770739E-2</v>
      </c>
      <c r="N178" s="2">
        <v>0</v>
      </c>
      <c r="O178" s="2">
        <v>4.9180330000000001E-2</v>
      </c>
      <c r="P178" s="2">
        <v>0.10259952</v>
      </c>
      <c r="Q178" s="2">
        <v>3.7936270000000001E-2</v>
      </c>
      <c r="R178" s="2">
        <v>0.16101694999999999</v>
      </c>
      <c r="S178" s="2">
        <v>8.6009169999999996E-2</v>
      </c>
      <c r="T178" s="2">
        <v>4.4613710000000001E-2</v>
      </c>
      <c r="U178" s="2">
        <v>1.7505469999999999E-2</v>
      </c>
    </row>
    <row r="179" spans="1:21" x14ac:dyDescent="0.25">
      <c r="B179" s="2"/>
      <c r="C179" s="2"/>
      <c r="D179" s="2"/>
      <c r="E179" s="2"/>
      <c r="F179" s="2"/>
      <c r="G179" s="2"/>
      <c r="H179" s="2"/>
      <c r="I179" s="2"/>
      <c r="M179" s="2">
        <v>0.19831224</v>
      </c>
      <c r="N179" s="2">
        <v>0</v>
      </c>
      <c r="O179" s="2">
        <v>2.33463E-2</v>
      </c>
      <c r="P179" s="2">
        <v>0.13650793999999999</v>
      </c>
      <c r="Q179" s="2">
        <v>0.20491803</v>
      </c>
      <c r="R179" s="2">
        <v>1.9900500000000002E-2</v>
      </c>
      <c r="S179" s="2">
        <v>1.278409E-2</v>
      </c>
      <c r="T179" s="2">
        <v>2.12766E-2</v>
      </c>
      <c r="U179" s="2">
        <v>2.8571429999999998E-2</v>
      </c>
    </row>
    <row r="180" spans="1:21" x14ac:dyDescent="0.25">
      <c r="B180" s="2"/>
      <c r="C180" s="2"/>
      <c r="D180" s="2"/>
      <c r="E180" s="2"/>
      <c r="F180" s="2"/>
      <c r="G180" s="2"/>
      <c r="H180" s="2"/>
      <c r="I180" s="2"/>
      <c r="J180" s="2"/>
      <c r="M180" s="2">
        <v>0.57142857000000002</v>
      </c>
      <c r="N180" s="2">
        <v>0</v>
      </c>
      <c r="O180" s="2">
        <v>2.3751020000000001E-2</v>
      </c>
      <c r="P180" s="2">
        <v>8.4905659999999994E-2</v>
      </c>
      <c r="Q180" s="2">
        <v>0</v>
      </c>
      <c r="R180" s="2">
        <v>1.0000000000000001E-5</v>
      </c>
      <c r="S180" s="2">
        <v>0.1</v>
      </c>
      <c r="T180" s="2">
        <v>1.097973E-2</v>
      </c>
      <c r="U180" s="2">
        <v>7.9365100000000008E-3</v>
      </c>
    </row>
    <row r="181" spans="1:21" x14ac:dyDescent="0.25">
      <c r="M181" s="2">
        <v>0</v>
      </c>
      <c r="N181" s="2">
        <v>2.9900329999999999E-2</v>
      </c>
      <c r="O181" s="2">
        <v>7.9903150000000006E-2</v>
      </c>
      <c r="P181" s="2">
        <v>0.88888889000000004</v>
      </c>
      <c r="Q181" s="2">
        <v>3.6855039999999999E-2</v>
      </c>
      <c r="R181" s="2">
        <v>9.6514749999999996E-2</v>
      </c>
      <c r="S181" s="2">
        <v>0.12332838</v>
      </c>
      <c r="T181" s="2">
        <v>1.89099E-2</v>
      </c>
      <c r="U181" s="2">
        <v>5.1085599999999998E-3</v>
      </c>
    </row>
    <row r="182" spans="1:21" x14ac:dyDescent="0.25">
      <c r="A182" s="5" t="s">
        <v>13</v>
      </c>
      <c r="B182">
        <f>AVERAGE(B146:B181)</f>
        <v>3.9899432105263165E-2</v>
      </c>
      <c r="C182">
        <f t="shared" ref="C182:J182" si="16">AVERAGE(C146:C181)</f>
        <v>3.1306723684210523E-2</v>
      </c>
      <c r="D182">
        <f>AVERAGE(D146:D181)</f>
        <v>3.8392917222222225E-2</v>
      </c>
      <c r="E182">
        <f t="shared" si="16"/>
        <v>3.8083287222222227E-2</v>
      </c>
      <c r="F182">
        <f>AVERAGE(F146:F181)</f>
        <v>4.5789213888888888E-2</v>
      </c>
      <c r="G182">
        <f t="shared" si="16"/>
        <v>3.7701049411764706E-2</v>
      </c>
      <c r="H182">
        <f t="shared" si="16"/>
        <v>4.3617974999999996E-2</v>
      </c>
      <c r="I182">
        <f>AVERAGE(I146:I181)</f>
        <v>1.6559773846153848E-2</v>
      </c>
      <c r="J182">
        <f t="shared" si="16"/>
        <v>1.0961849999999999E-2</v>
      </c>
      <c r="M182" s="2">
        <v>0</v>
      </c>
      <c r="N182" s="2">
        <v>0.33333332999999998</v>
      </c>
      <c r="O182" s="2">
        <v>0</v>
      </c>
      <c r="P182" s="2">
        <v>2.6315789999999999E-2</v>
      </c>
      <c r="Q182" s="2">
        <v>1.4289359999999999E-2</v>
      </c>
      <c r="R182" s="2">
        <v>8.3333329999999997E-2</v>
      </c>
      <c r="S182" s="2">
        <v>3.4076019999999999E-2</v>
      </c>
      <c r="T182" s="2">
        <v>2.1739129999999999E-2</v>
      </c>
      <c r="U182" s="2">
        <v>1.871658E-2</v>
      </c>
    </row>
    <row r="183" spans="1:21" x14ac:dyDescent="0.25">
      <c r="A183" s="5" t="s">
        <v>14</v>
      </c>
      <c r="B183">
        <f>STDEVA(B146:B181)</f>
        <v>1.7860980298519936E-2</v>
      </c>
      <c r="C183">
        <f t="shared" ref="C183:H183" si="17">STDEVA(C146:C181)</f>
        <v>2.7930608083337975E-2</v>
      </c>
      <c r="D183">
        <f>STDEVA(D146:D181)</f>
        <v>3.2731936799289471E-2</v>
      </c>
      <c r="E183">
        <f t="shared" si="17"/>
        <v>2.916928610628548E-2</v>
      </c>
      <c r="F183">
        <f>STDEVA(F146:F181)</f>
        <v>4.8458798564381067E-2</v>
      </c>
      <c r="G183">
        <f t="shared" si="17"/>
        <v>2.6762910175479215E-2</v>
      </c>
      <c r="H183">
        <f t="shared" si="17"/>
        <v>5.3580380774076002E-2</v>
      </c>
      <c r="I183">
        <f>STDEVA(I146:I181)</f>
        <v>1.8594259770227606E-2</v>
      </c>
      <c r="J183">
        <f>STDEVA(J146:J181)</f>
        <v>1.3781641963251259E-2</v>
      </c>
      <c r="M183" s="2">
        <v>1.234568E-2</v>
      </c>
      <c r="N183" s="2">
        <v>0</v>
      </c>
      <c r="O183" s="2">
        <v>0.71428570999999996</v>
      </c>
      <c r="P183" s="2">
        <v>6.2906719999999999E-2</v>
      </c>
      <c r="Q183" s="2">
        <v>3.2504779999999997E-2</v>
      </c>
      <c r="S183" s="2">
        <v>6.6350699999999999E-3</v>
      </c>
      <c r="T183" s="2">
        <v>3.969466E-2</v>
      </c>
      <c r="U183" s="2">
        <v>8.0809699999999998E-3</v>
      </c>
    </row>
    <row r="184" spans="1:21" x14ac:dyDescent="0.25">
      <c r="A184" s="25" t="s">
        <v>15</v>
      </c>
      <c r="B184" s="16">
        <f>B183/SQRT(B185)</f>
        <v>4.0975899028325964E-3</v>
      </c>
      <c r="C184" s="16">
        <f t="shared" ref="C184:J184" si="18">C183/SQRT(C185)</f>
        <v>6.4077209508900251E-3</v>
      </c>
      <c r="D184" s="16">
        <f t="shared" si="18"/>
        <v>7.7149914907156947E-3</v>
      </c>
      <c r="E184" s="16">
        <f t="shared" si="18"/>
        <v>6.875266669375003E-3</v>
      </c>
      <c r="F184" s="16">
        <f t="shared" si="18"/>
        <v>1.1421848357675596E-2</v>
      </c>
      <c r="G184" s="16">
        <f t="shared" si="18"/>
        <v>6.4909591472010874E-3</v>
      </c>
      <c r="H184" s="16">
        <f t="shared" si="18"/>
        <v>1.3395095193519E-2</v>
      </c>
      <c r="I184" s="16">
        <f t="shared" si="18"/>
        <v>3.6466343618924563E-3</v>
      </c>
      <c r="J184" s="16">
        <f t="shared" si="18"/>
        <v>2.7028023576910519E-3</v>
      </c>
      <c r="M184" s="2">
        <v>0.14285713999999999</v>
      </c>
      <c r="N184" s="2">
        <v>0.25</v>
      </c>
      <c r="O184" s="2">
        <v>0.13636364000000001</v>
      </c>
      <c r="P184" s="2">
        <v>2.2727270000000001E-2</v>
      </c>
      <c r="Q184" s="2">
        <v>7.9310339999999993E-2</v>
      </c>
      <c r="R184" s="2"/>
      <c r="S184" s="2">
        <v>2.4475520000000001E-2</v>
      </c>
      <c r="T184" s="2">
        <v>3.5200000000000002E-2</v>
      </c>
      <c r="U184" s="2">
        <v>1.7276420000000001E-2</v>
      </c>
    </row>
    <row r="185" spans="1:21" x14ac:dyDescent="0.25">
      <c r="A185" s="5" t="s">
        <v>16</v>
      </c>
      <c r="B185">
        <f>COUNT(B146:B180)</f>
        <v>19</v>
      </c>
      <c r="C185">
        <f t="shared" ref="C185:H185" si="19">COUNT(C146:C180)</f>
        <v>19</v>
      </c>
      <c r="D185">
        <f>COUNT(D146:D180)</f>
        <v>18</v>
      </c>
      <c r="E185">
        <f t="shared" si="19"/>
        <v>18</v>
      </c>
      <c r="F185">
        <f>COUNT(F146:F180)</f>
        <v>18</v>
      </c>
      <c r="G185">
        <f t="shared" si="19"/>
        <v>17</v>
      </c>
      <c r="H185">
        <f t="shared" si="19"/>
        <v>16</v>
      </c>
      <c r="I185">
        <f>COUNT(I146:I180)</f>
        <v>26</v>
      </c>
      <c r="J185">
        <f>COUNT(J146:J180)</f>
        <v>26</v>
      </c>
      <c r="M185" s="2">
        <v>0</v>
      </c>
      <c r="N185" s="2">
        <v>0.20454544999999999</v>
      </c>
      <c r="O185" s="2">
        <v>0</v>
      </c>
      <c r="P185" s="2">
        <v>8.8235289999999994E-2</v>
      </c>
      <c r="Q185" s="2">
        <v>5.1546389999999997E-2</v>
      </c>
      <c r="R185" s="2"/>
      <c r="S185" s="2">
        <v>2.1096999999999999E-3</v>
      </c>
      <c r="T185" s="2">
        <v>6.2098500000000001E-2</v>
      </c>
      <c r="U185" s="2">
        <v>4.4411499999999996E-3</v>
      </c>
    </row>
    <row r="186" spans="1:21" x14ac:dyDescent="0.25">
      <c r="N186" s="2">
        <v>0.30555556</v>
      </c>
      <c r="O186" s="2">
        <v>0.45454545000000002</v>
      </c>
      <c r="P186" s="2">
        <v>0.13584905999999999</v>
      </c>
      <c r="Q186" s="2">
        <v>1.713396E-2</v>
      </c>
      <c r="S186" s="2">
        <v>2.248876E-2</v>
      </c>
      <c r="T186" s="2">
        <v>0.10582011</v>
      </c>
      <c r="U186" s="2">
        <v>3.78788E-3</v>
      </c>
    </row>
    <row r="187" spans="1:21" x14ac:dyDescent="0.25">
      <c r="N187" s="2">
        <v>0</v>
      </c>
      <c r="O187" s="2">
        <v>0.8</v>
      </c>
      <c r="P187" s="2">
        <v>0.11016948999999999</v>
      </c>
      <c r="Q187" s="2">
        <v>4.1916170000000003E-2</v>
      </c>
      <c r="R187" s="2"/>
      <c r="S187" s="2">
        <v>0.12851406000000001</v>
      </c>
      <c r="T187" s="2">
        <v>0.10729614</v>
      </c>
      <c r="U187" s="2">
        <v>7.0921999999999999E-3</v>
      </c>
    </row>
    <row r="188" spans="1:21" x14ac:dyDescent="0.25">
      <c r="N188" s="2">
        <v>0</v>
      </c>
      <c r="O188" s="2">
        <v>0</v>
      </c>
      <c r="P188" s="2">
        <v>0.56666667000000004</v>
      </c>
      <c r="Q188" s="2">
        <v>0.17012447999999999</v>
      </c>
      <c r="R188" s="2"/>
      <c r="S188" s="2">
        <v>0.14207649999999999</v>
      </c>
      <c r="T188" s="2">
        <v>3.2163740000000003E-2</v>
      </c>
      <c r="U188" s="2">
        <v>2.68097E-3</v>
      </c>
    </row>
    <row r="189" spans="1:21" x14ac:dyDescent="0.25">
      <c r="M189" s="2"/>
      <c r="O189" s="2">
        <v>0.31372549</v>
      </c>
      <c r="P189" s="2">
        <v>0.44680850999999999</v>
      </c>
      <c r="R189" s="2"/>
      <c r="S189" s="2">
        <v>5.0761399999999998E-3</v>
      </c>
      <c r="T189" s="2">
        <v>1.0884349999999999E-2</v>
      </c>
      <c r="U189" s="2">
        <v>0</v>
      </c>
    </row>
    <row r="190" spans="1:21" x14ac:dyDescent="0.25">
      <c r="M190" s="2"/>
      <c r="O190" s="2">
        <v>0.375</v>
      </c>
      <c r="P190" s="2">
        <v>5.8823529999999999E-2</v>
      </c>
      <c r="R190" s="2"/>
      <c r="T190" s="2">
        <v>5.022157E-2</v>
      </c>
      <c r="U190" s="2">
        <v>4.4469499999999999E-3</v>
      </c>
    </row>
    <row r="191" spans="1:21" x14ac:dyDescent="0.25">
      <c r="M191" s="2"/>
      <c r="N191" s="2"/>
      <c r="O191" s="2">
        <v>0.10612244999999999</v>
      </c>
      <c r="P191" s="2">
        <v>0.16923077</v>
      </c>
      <c r="R191" s="2"/>
      <c r="U191" s="2">
        <v>3.3333330000000001E-2</v>
      </c>
    </row>
    <row r="192" spans="1:21" x14ac:dyDescent="0.25">
      <c r="M192" s="2"/>
      <c r="N192" s="2"/>
      <c r="O192" s="2">
        <v>8.5714289999999999E-2</v>
      </c>
      <c r="P192" s="2">
        <v>9.5975229999999995E-2</v>
      </c>
      <c r="R192" s="2"/>
      <c r="U192" s="2">
        <v>1.131801E-2</v>
      </c>
    </row>
    <row r="193" spans="2:21" x14ac:dyDescent="0.25">
      <c r="M193" s="2"/>
      <c r="N193" s="2"/>
      <c r="O193" s="2">
        <v>0</v>
      </c>
      <c r="P193" s="2">
        <v>0.26732673000000001</v>
      </c>
      <c r="Q193" s="2"/>
      <c r="R193" s="2"/>
      <c r="S193" s="2"/>
      <c r="U193" s="2">
        <v>1.255599E-2</v>
      </c>
    </row>
    <row r="194" spans="2:21" x14ac:dyDescent="0.25">
      <c r="M194" s="2"/>
      <c r="N194" s="2"/>
      <c r="O194" s="2">
        <v>5.789474E-2</v>
      </c>
      <c r="P194" s="2"/>
      <c r="Q194" s="2"/>
      <c r="R194" s="2"/>
      <c r="S194" s="2"/>
      <c r="U194" s="2">
        <v>1.173512E-2</v>
      </c>
    </row>
    <row r="195" spans="2:21" x14ac:dyDescent="0.25">
      <c r="M195" s="2"/>
      <c r="N195" s="2"/>
      <c r="O195" s="2">
        <v>4.1522490000000002E-2</v>
      </c>
      <c r="Q195" s="2"/>
      <c r="R195" s="2"/>
      <c r="S195" s="2"/>
    </row>
    <row r="196" spans="2:21" x14ac:dyDescent="0.25">
      <c r="M196" s="2"/>
      <c r="N196" s="2"/>
      <c r="O196" s="2"/>
      <c r="Q196" s="2"/>
      <c r="R196" s="2"/>
      <c r="S196" s="2"/>
    </row>
    <row r="197" spans="2:21" x14ac:dyDescent="0.25">
      <c r="M197" s="2"/>
      <c r="N197" s="2"/>
      <c r="O197" s="2"/>
      <c r="Q197" s="2"/>
      <c r="R197" s="2"/>
      <c r="S197" s="2"/>
      <c r="T197" s="2"/>
    </row>
    <row r="198" spans="2:21" x14ac:dyDescent="0.25">
      <c r="M198" s="2"/>
      <c r="N198" s="2"/>
      <c r="O198" s="2"/>
      <c r="Q198" s="2"/>
      <c r="R198" s="2"/>
      <c r="S198" s="2"/>
      <c r="T198" s="2"/>
    </row>
    <row r="199" spans="2:21" x14ac:dyDescent="0.25">
      <c r="M199" s="2"/>
      <c r="N199" s="2"/>
      <c r="O199" s="2"/>
      <c r="P199" s="2"/>
      <c r="Q199" s="2"/>
      <c r="R199" s="2"/>
      <c r="S199" s="2"/>
      <c r="T199" s="2"/>
    </row>
    <row r="200" spans="2:21" x14ac:dyDescent="0.25">
      <c r="M200" s="2"/>
      <c r="N200" s="2"/>
      <c r="O200" s="2"/>
      <c r="P200" s="2"/>
      <c r="Q200" s="2"/>
      <c r="R200" s="2"/>
      <c r="S200" s="2"/>
      <c r="T200" s="2"/>
      <c r="U200" s="2"/>
    </row>
    <row r="201" spans="2:21" x14ac:dyDescent="0.25">
      <c r="L201" s="5" t="s">
        <v>13</v>
      </c>
      <c r="M201" s="2">
        <f>AVERAGE(M146:M200)</f>
        <v>8.3557380434782613E-2</v>
      </c>
      <c r="N201" s="2">
        <f>AVERAGE(N146:N200)</f>
        <v>9.0606947941176463E-2</v>
      </c>
      <c r="O201" s="2">
        <f t="shared" ref="O201:T201" si="20">AVERAGE(O146:O200)</f>
        <v>0.14369899523809526</v>
      </c>
      <c r="P201" s="2">
        <f t="shared" si="20"/>
        <v>0.21113877714285717</v>
      </c>
      <c r="Q201" s="2">
        <f t="shared" si="20"/>
        <v>9.7155973749999985E-2</v>
      </c>
      <c r="R201" s="2">
        <f t="shared" si="20"/>
        <v>6.0928892333333352E-2</v>
      </c>
      <c r="S201" s="2">
        <f t="shared" si="20"/>
        <v>5.3099693333333343E-2</v>
      </c>
      <c r="T201" s="2">
        <f t="shared" si="20"/>
        <v>4.2906614615384621E-2</v>
      </c>
      <c r="U201" s="2">
        <f>AVERAGE(U146:U200)</f>
        <v>8.1858105405405428E-3</v>
      </c>
    </row>
    <row r="202" spans="2:21" x14ac:dyDescent="0.2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5" t="s">
        <v>14</v>
      </c>
      <c r="M202" s="2">
        <f>STDEVA(M146:M200)</f>
        <v>0.16220854940171636</v>
      </c>
      <c r="N202" s="2">
        <f>STDEVA(N146:N200)</f>
        <v>0.27553073776828108</v>
      </c>
      <c r="O202" s="2">
        <f t="shared" ref="O202:U202" si="21">STDEVA(O146:O200)</f>
        <v>0.2144085285638867</v>
      </c>
      <c r="P202" s="2">
        <f t="shared" si="21"/>
        <v>0.30053832260847702</v>
      </c>
      <c r="Q202" s="2">
        <f t="shared" si="21"/>
        <v>0.1252953142094026</v>
      </c>
      <c r="R202" s="2">
        <f t="shared" si="21"/>
        <v>9.2306069497144316E-2</v>
      </c>
      <c r="S202" s="2">
        <f t="shared" si="21"/>
        <v>7.0810377460686344E-2</v>
      </c>
      <c r="T202" s="2">
        <f t="shared" si="21"/>
        <v>3.7784395257741327E-2</v>
      </c>
      <c r="U202" s="2">
        <f t="shared" si="21"/>
        <v>1.0306745199970296E-2</v>
      </c>
    </row>
    <row r="203" spans="2:21" x14ac:dyDescent="0.2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5" t="s">
        <v>15</v>
      </c>
      <c r="M203" s="28">
        <f>M202/SQRT(M204)</f>
        <v>3.3822820633546954E-2</v>
      </c>
      <c r="N203" s="28">
        <f t="shared" ref="N203:U203" si="22">N202/SQRT(N204)</f>
        <v>4.7253131690531823E-2</v>
      </c>
      <c r="O203" s="28">
        <f t="shared" si="22"/>
        <v>3.308395421785059E-2</v>
      </c>
      <c r="P203" s="28">
        <f t="shared" si="22"/>
        <v>4.6374069970475905E-2</v>
      </c>
      <c r="Q203" s="28">
        <f t="shared" si="22"/>
        <v>1.9810928652408577E-2</v>
      </c>
      <c r="R203" s="28">
        <f t="shared" si="22"/>
        <v>1.6852705486075162E-2</v>
      </c>
      <c r="S203" s="28">
        <f t="shared" si="22"/>
        <v>1.1801729576781057E-2</v>
      </c>
      <c r="T203" s="28">
        <f t="shared" si="22"/>
        <v>6.0503454552638079E-3</v>
      </c>
      <c r="U203" s="28">
        <f t="shared" si="22"/>
        <v>1.6944184732894691E-3</v>
      </c>
    </row>
    <row r="204" spans="2:21" x14ac:dyDescent="0.2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5" t="s">
        <v>16</v>
      </c>
      <c r="M204" s="2">
        <f>COUNT(M146:M199)</f>
        <v>23</v>
      </c>
      <c r="N204" s="2">
        <f>COUNT(N146:N199)</f>
        <v>34</v>
      </c>
      <c r="O204" s="2">
        <f t="shared" ref="O204:T204" si="23">COUNT(O146:O199)</f>
        <v>42</v>
      </c>
      <c r="P204" s="2">
        <f t="shared" si="23"/>
        <v>42</v>
      </c>
      <c r="Q204" s="2">
        <f t="shared" si="23"/>
        <v>40</v>
      </c>
      <c r="R204" s="2">
        <f t="shared" si="23"/>
        <v>30</v>
      </c>
      <c r="S204" s="2">
        <f t="shared" si="23"/>
        <v>36</v>
      </c>
      <c r="T204" s="2">
        <f t="shared" si="23"/>
        <v>39</v>
      </c>
      <c r="U204" s="2">
        <f>COUNT(U146:U194)</f>
        <v>37</v>
      </c>
    </row>
    <row r="216" spans="1:18" ht="21" x14ac:dyDescent="0.35">
      <c r="A216" s="1" t="s">
        <v>18</v>
      </c>
    </row>
    <row r="217" spans="1:18" x14ac:dyDescent="0.25">
      <c r="B217" s="16"/>
    </row>
    <row r="218" spans="1:18" ht="21" x14ac:dyDescent="0.35">
      <c r="A218" s="17" t="s">
        <v>27</v>
      </c>
      <c r="B218" s="16"/>
    </row>
    <row r="219" spans="1:18" ht="21" x14ac:dyDescent="0.35">
      <c r="A219" s="14" t="s">
        <v>1</v>
      </c>
      <c r="K219" s="18" t="s">
        <v>0</v>
      </c>
    </row>
    <row r="220" spans="1:18" x14ac:dyDescent="0.25">
      <c r="B220" s="5"/>
      <c r="C220" s="5"/>
      <c r="D220" s="5"/>
      <c r="G220" s="5"/>
      <c r="H220" s="5"/>
      <c r="I220" s="5"/>
    </row>
    <row r="221" spans="1:18" x14ac:dyDescent="0.25">
      <c r="A221" s="5"/>
      <c r="B221" s="19"/>
      <c r="C221" s="19"/>
      <c r="D221" s="19"/>
      <c r="E221" s="19"/>
      <c r="F221" s="5"/>
      <c r="G221" s="19"/>
      <c r="H221" s="19"/>
      <c r="I221" s="19"/>
    </row>
    <row r="222" spans="1:18" x14ac:dyDescent="0.25">
      <c r="A222" s="5"/>
      <c r="B222" s="19"/>
      <c r="C222" s="19"/>
      <c r="D222" s="19"/>
      <c r="E222" s="19"/>
      <c r="F222" s="5"/>
      <c r="G222" s="19"/>
      <c r="H222" s="19"/>
      <c r="I222" s="19"/>
    </row>
    <row r="223" spans="1:18" x14ac:dyDescent="0.25">
      <c r="A223" s="5" t="s">
        <v>23</v>
      </c>
      <c r="B223" s="19" t="s">
        <v>24</v>
      </c>
      <c r="C223" s="19" t="s">
        <v>25</v>
      </c>
      <c r="D223" s="19" t="s">
        <v>26</v>
      </c>
      <c r="E223" s="19" t="s">
        <v>2</v>
      </c>
      <c r="F223" s="23" t="s">
        <v>19</v>
      </c>
      <c r="G223" s="19" t="s">
        <v>8</v>
      </c>
      <c r="H223" s="19" t="s">
        <v>9</v>
      </c>
      <c r="I223" s="19"/>
      <c r="K223" t="s">
        <v>23</v>
      </c>
      <c r="L223" t="s">
        <v>24</v>
      </c>
      <c r="M223" t="s">
        <v>25</v>
      </c>
      <c r="N223" t="s">
        <v>26</v>
      </c>
      <c r="O223" t="s">
        <v>2</v>
      </c>
      <c r="P223" t="s">
        <v>19</v>
      </c>
      <c r="Q223" t="s">
        <v>8</v>
      </c>
      <c r="R223" t="s">
        <v>9</v>
      </c>
    </row>
    <row r="224" spans="1:18" x14ac:dyDescent="0.25">
      <c r="A224" s="5">
        <v>1</v>
      </c>
      <c r="B224" s="19">
        <v>3.4736842105263159</v>
      </c>
      <c r="C224" s="19">
        <v>7.64</v>
      </c>
      <c r="D224" s="19">
        <v>4.78</v>
      </c>
      <c r="E224" s="19">
        <v>3.8</v>
      </c>
      <c r="F224" s="24">
        <v>6.8125</v>
      </c>
      <c r="G224" s="19">
        <v>4.4561403508771926</v>
      </c>
      <c r="H224" s="19">
        <v>9.7624999999999993</v>
      </c>
      <c r="I224" s="19"/>
      <c r="K224">
        <v>1</v>
      </c>
      <c r="L224" s="20">
        <v>3.8736842105263158</v>
      </c>
      <c r="M224" s="20">
        <v>6.9263157894736844</v>
      </c>
      <c r="N224" s="20">
        <v>2.84</v>
      </c>
      <c r="O224" s="20">
        <v>16.133333333333329</v>
      </c>
      <c r="P224" s="20">
        <v>5.333333333333333</v>
      </c>
      <c r="Q224" s="20">
        <v>3.375</v>
      </c>
      <c r="R224" s="20">
        <v>7.24</v>
      </c>
    </row>
    <row r="225" spans="1:18" x14ac:dyDescent="0.25">
      <c r="A225" s="5">
        <v>2</v>
      </c>
      <c r="B225" s="19">
        <v>2.9189189189189189</v>
      </c>
      <c r="C225" s="19">
        <v>4.8499999999999996</v>
      </c>
      <c r="D225" s="19">
        <v>1.2380952380952379</v>
      </c>
      <c r="E225" s="19">
        <v>4.8875000000000002</v>
      </c>
      <c r="F225" s="24">
        <v>5.8</v>
      </c>
      <c r="G225" s="19">
        <v>5.32</v>
      </c>
      <c r="H225" s="19">
        <v>15.671428571428571</v>
      </c>
      <c r="I225" s="19"/>
      <c r="K225">
        <v>2</v>
      </c>
      <c r="L225" s="20">
        <v>2.36</v>
      </c>
      <c r="M225" s="20">
        <v>6.26</v>
      </c>
      <c r="N225" s="20">
        <v>3.69</v>
      </c>
      <c r="O225" s="20">
        <v>3.6</v>
      </c>
      <c r="P225" s="20">
        <v>20.030769230769231</v>
      </c>
      <c r="Q225" s="20">
        <v>2.16</v>
      </c>
      <c r="R225" s="20">
        <v>6.89</v>
      </c>
    </row>
    <row r="226" spans="1:18" x14ac:dyDescent="0.25">
      <c r="A226" s="5">
        <v>3</v>
      </c>
      <c r="B226" s="19">
        <v>3.914893617021276</v>
      </c>
      <c r="C226" s="19">
        <v>4.97</v>
      </c>
      <c r="D226" s="19">
        <v>4.8600000000000003</v>
      </c>
      <c r="E226" s="19">
        <v>6.22</v>
      </c>
      <c r="F226" s="24">
        <v>8.3456790123456788</v>
      </c>
      <c r="G226" s="19">
        <v>8.5666666666666664</v>
      </c>
      <c r="H226" s="19">
        <v>2.9866666666666668</v>
      </c>
      <c r="I226" s="19"/>
      <c r="K226">
        <v>3</v>
      </c>
      <c r="L226" s="20">
        <v>2.12</v>
      </c>
      <c r="M226" s="20">
        <v>1.925</v>
      </c>
      <c r="N226" s="20">
        <v>3.9454545454545449</v>
      </c>
      <c r="O226" s="20">
        <v>11.53</v>
      </c>
      <c r="P226" s="20">
        <v>6.3777777777777782</v>
      </c>
      <c r="Q226" s="20">
        <v>4.42</v>
      </c>
      <c r="R226" s="20">
        <v>7.5473684210526324</v>
      </c>
    </row>
    <row r="227" spans="1:18" x14ac:dyDescent="0.25">
      <c r="A227" s="5">
        <v>4</v>
      </c>
      <c r="B227" s="19">
        <v>1.2315789473684211</v>
      </c>
      <c r="C227" s="19">
        <v>0.75</v>
      </c>
      <c r="D227" s="19">
        <v>0.4</v>
      </c>
      <c r="E227" s="19">
        <v>5.4</v>
      </c>
      <c r="F227" s="24">
        <v>4.95</v>
      </c>
      <c r="G227" s="19">
        <v>9.8285714285714292</v>
      </c>
      <c r="H227" s="19">
        <v>3.6526315789473678</v>
      </c>
      <c r="I227" s="19"/>
      <c r="K227">
        <v>4</v>
      </c>
      <c r="L227" s="20">
        <v>3.93</v>
      </c>
      <c r="M227" s="20">
        <v>6.253333333333333</v>
      </c>
      <c r="N227" s="20">
        <v>3.83</v>
      </c>
      <c r="O227" s="20">
        <v>6.2</v>
      </c>
      <c r="P227" s="20">
        <v>16.141176470588231</v>
      </c>
      <c r="Q227" s="20">
        <v>5.7307692307692308</v>
      </c>
      <c r="R227" s="20">
        <v>3.6842105263157889</v>
      </c>
    </row>
    <row r="228" spans="1:18" x14ac:dyDescent="0.25">
      <c r="A228" s="5">
        <v>5</v>
      </c>
      <c r="B228" s="19">
        <v>1.62</v>
      </c>
      <c r="C228" s="19">
        <v>3.64</v>
      </c>
      <c r="D228" s="19">
        <v>0.62</v>
      </c>
      <c r="E228" s="19">
        <v>0.75</v>
      </c>
      <c r="F228" s="24">
        <v>4.82</v>
      </c>
      <c r="G228" s="19">
        <v>14.78</v>
      </c>
      <c r="H228" s="19">
        <v>2.677777777777778</v>
      </c>
      <c r="I228" s="19"/>
      <c r="K228">
        <v>5</v>
      </c>
      <c r="L228" s="20">
        <v>2.86</v>
      </c>
      <c r="M228" s="20">
        <v>4.07</v>
      </c>
      <c r="N228" s="20">
        <v>7.59</v>
      </c>
      <c r="O228" s="20">
        <v>3.27</v>
      </c>
      <c r="P228" s="20">
        <v>7</v>
      </c>
      <c r="Q228" s="20">
        <v>4.76</v>
      </c>
      <c r="R228" s="20">
        <v>5.0526315789473681</v>
      </c>
    </row>
    <row r="229" spans="1:18" x14ac:dyDescent="0.25">
      <c r="A229" s="5">
        <v>6</v>
      </c>
      <c r="B229" s="19">
        <v>1.5052631578947371</v>
      </c>
      <c r="C229" s="19">
        <v>4.5657894736842106</v>
      </c>
      <c r="D229" s="19">
        <v>4.1212121212121211</v>
      </c>
      <c r="E229" s="19">
        <v>3</v>
      </c>
      <c r="F229" s="24">
        <v>1.6</v>
      </c>
      <c r="G229" s="19">
        <v>3</v>
      </c>
      <c r="H229" s="19">
        <v>5.84</v>
      </c>
      <c r="I229" s="19"/>
      <c r="K229">
        <v>6</v>
      </c>
      <c r="L229" s="20">
        <v>5.18</v>
      </c>
      <c r="M229" s="20">
        <v>1.0927835051546391</v>
      </c>
      <c r="N229" s="20">
        <v>1.47</v>
      </c>
      <c r="O229" s="20">
        <v>9</v>
      </c>
      <c r="P229" s="20">
        <v>5.5</v>
      </c>
      <c r="Q229" s="20">
        <v>4.42</v>
      </c>
      <c r="R229" s="20">
        <v>3.4534883720930232</v>
      </c>
    </row>
    <row r="230" spans="1:18" x14ac:dyDescent="0.25">
      <c r="A230" s="5">
        <v>7</v>
      </c>
      <c r="B230" s="19">
        <v>0.84</v>
      </c>
      <c r="C230" s="19">
        <v>0.65</v>
      </c>
      <c r="D230" s="19">
        <v>0.68</v>
      </c>
      <c r="E230" s="19">
        <v>6.6551724137931032</v>
      </c>
      <c r="F230" s="24">
        <v>1.8</v>
      </c>
      <c r="G230" s="19">
        <v>13.13684210526316</v>
      </c>
      <c r="H230" s="19">
        <v>10.75257731958763</v>
      </c>
      <c r="I230" s="19"/>
      <c r="K230">
        <v>7</v>
      </c>
      <c r="L230" s="20">
        <v>5.76</v>
      </c>
      <c r="M230" s="20">
        <v>2.95</v>
      </c>
      <c r="N230" s="20">
        <v>3.5263157894736841</v>
      </c>
      <c r="O230" s="20">
        <v>2.5384615384615379</v>
      </c>
      <c r="P230" s="20">
        <v>7.2391304347826084</v>
      </c>
      <c r="Q230" s="20">
        <v>20.04</v>
      </c>
      <c r="R230" s="20">
        <v>1.844444444444445</v>
      </c>
    </row>
    <row r="231" spans="1:18" x14ac:dyDescent="0.25">
      <c r="A231" s="5">
        <v>8</v>
      </c>
      <c r="B231" s="19">
        <v>3.84</v>
      </c>
      <c r="C231" s="19">
        <v>0.8</v>
      </c>
      <c r="D231" s="19">
        <v>2.08</v>
      </c>
      <c r="E231" s="19">
        <v>5.41</v>
      </c>
      <c r="F231" s="24">
        <v>5.8941176470588239</v>
      </c>
      <c r="G231" s="19">
        <v>4.5199999999999996</v>
      </c>
      <c r="H231" s="19">
        <v>4.8833333333333337</v>
      </c>
      <c r="I231" s="19"/>
      <c r="K231">
        <v>8</v>
      </c>
      <c r="L231" s="20">
        <v>4.58</v>
      </c>
      <c r="M231" s="20">
        <v>2.597938144329897</v>
      </c>
      <c r="N231" s="20">
        <v>5</v>
      </c>
      <c r="O231" s="20">
        <v>4.71</v>
      </c>
      <c r="P231" s="20">
        <v>7.25</v>
      </c>
      <c r="Q231" s="20">
        <v>7.59</v>
      </c>
      <c r="R231" s="20">
        <v>4.3899999999999997</v>
      </c>
    </row>
    <row r="232" spans="1:18" x14ac:dyDescent="0.25">
      <c r="A232" s="5">
        <v>9</v>
      </c>
      <c r="B232" s="19">
        <v>3.7333333333333329</v>
      </c>
      <c r="C232" s="19">
        <v>2.4029850746268662</v>
      </c>
      <c r="D232" s="19">
        <v>1.5</v>
      </c>
      <c r="E232" s="19">
        <v>2.19</v>
      </c>
      <c r="F232" s="24">
        <v>6.87</v>
      </c>
      <c r="G232" s="19">
        <v>8.454545454545455</v>
      </c>
      <c r="H232" s="19">
        <v>5.9183673469387754</v>
      </c>
      <c r="I232" s="19"/>
      <c r="K232">
        <v>9</v>
      </c>
      <c r="L232" s="20">
        <v>1.65</v>
      </c>
      <c r="M232" s="20">
        <v>3.8</v>
      </c>
      <c r="N232" s="20">
        <v>2.59</v>
      </c>
      <c r="O232" s="20">
        <v>7.5353535353535346</v>
      </c>
      <c r="P232" s="20">
        <v>2.285714285714286</v>
      </c>
      <c r="Q232" s="20">
        <v>4.25</v>
      </c>
      <c r="R232" s="20">
        <v>11.25555555555556</v>
      </c>
    </row>
    <row r="233" spans="1:18" x14ac:dyDescent="0.25">
      <c r="A233" s="5">
        <v>10</v>
      </c>
      <c r="B233" s="20">
        <v>1.79</v>
      </c>
      <c r="C233" s="19">
        <v>1.48</v>
      </c>
      <c r="D233" s="19">
        <v>1.91578947368421</v>
      </c>
      <c r="E233" s="19">
        <v>3.9</v>
      </c>
      <c r="F233" s="24">
        <v>2.35</v>
      </c>
      <c r="G233" s="19">
        <v>8.2461538461538453</v>
      </c>
      <c r="H233" s="19">
        <v>1.6375</v>
      </c>
      <c r="I233" s="19"/>
      <c r="K233">
        <v>10</v>
      </c>
      <c r="L233" s="20">
        <v>2.48</v>
      </c>
      <c r="M233" s="20">
        <v>7</v>
      </c>
      <c r="N233" s="20">
        <v>1.917647058823529</v>
      </c>
      <c r="O233" s="20">
        <v>9.56</v>
      </c>
      <c r="P233" s="20">
        <v>3.37</v>
      </c>
      <c r="Q233" s="20">
        <v>6.21</v>
      </c>
      <c r="R233" s="20">
        <v>4.3578947368421046</v>
      </c>
    </row>
    <row r="234" spans="1:18" x14ac:dyDescent="0.25">
      <c r="A234" s="5">
        <v>11</v>
      </c>
      <c r="B234" s="20">
        <v>0.71875</v>
      </c>
      <c r="C234" s="19">
        <v>1.1299999999999999</v>
      </c>
      <c r="D234" s="19">
        <v>1.9684210526315791</v>
      </c>
      <c r="E234" s="19">
        <v>1.8571428571428572</v>
      </c>
      <c r="F234" s="24">
        <v>4.9249999999999998</v>
      </c>
      <c r="G234" s="19">
        <v>10.23</v>
      </c>
      <c r="H234" s="19">
        <v>9.3000000000000007</v>
      </c>
      <c r="I234" s="19"/>
      <c r="K234">
        <v>11</v>
      </c>
      <c r="L234" s="20">
        <v>2.117647058823529</v>
      </c>
      <c r="M234" s="20">
        <v>1.7777777777777779</v>
      </c>
      <c r="N234" s="20">
        <v>1.91</v>
      </c>
      <c r="O234" s="20">
        <v>5.61</v>
      </c>
      <c r="P234" s="20">
        <v>1.5052631578947371</v>
      </c>
      <c r="Q234" s="20">
        <v>10.45454545454546</v>
      </c>
      <c r="R234" s="20">
        <v>3.7</v>
      </c>
    </row>
    <row r="235" spans="1:18" x14ac:dyDescent="0.25">
      <c r="A235" s="5">
        <v>12</v>
      </c>
      <c r="B235" s="20">
        <v>1.25</v>
      </c>
      <c r="C235" s="19">
        <v>2.12</v>
      </c>
      <c r="D235" s="19">
        <v>3.4102564102564101</v>
      </c>
      <c r="E235" s="19">
        <v>5.6</v>
      </c>
      <c r="F235" s="24">
        <v>8.01</v>
      </c>
      <c r="G235" s="19">
        <v>5.08955223880597</v>
      </c>
      <c r="H235" s="19">
        <v>6.7727272727272716</v>
      </c>
      <c r="I235" s="19"/>
      <c r="K235">
        <v>12</v>
      </c>
      <c r="L235" s="20">
        <v>9.7411764705882344</v>
      </c>
      <c r="M235" s="20">
        <v>2.1</v>
      </c>
      <c r="N235" s="20">
        <v>2.64</v>
      </c>
      <c r="O235" s="20">
        <v>8.8000000000000007</v>
      </c>
      <c r="P235" s="20">
        <v>4.87</v>
      </c>
      <c r="Q235" s="20">
        <v>8.8800000000000008</v>
      </c>
      <c r="R235" s="20">
        <v>10.752941176470589</v>
      </c>
    </row>
    <row r="236" spans="1:18" x14ac:dyDescent="0.25">
      <c r="A236">
        <v>13</v>
      </c>
      <c r="B236" s="20">
        <v>2.8490566037735849</v>
      </c>
      <c r="C236">
        <v>1.64</v>
      </c>
      <c r="D236" s="19">
        <v>1.86</v>
      </c>
      <c r="E236" s="19">
        <v>5.6195652173913047</v>
      </c>
      <c r="F236" s="24">
        <v>7.96</v>
      </c>
      <c r="G236" s="19">
        <v>10.882352941176469</v>
      </c>
      <c r="H236" s="19">
        <v>10.4125</v>
      </c>
      <c r="I236" s="19"/>
      <c r="K236">
        <v>13</v>
      </c>
      <c r="L236" s="20">
        <v>4.5599999999999996</v>
      </c>
      <c r="M236" s="20">
        <v>5.9629629629629628</v>
      </c>
      <c r="N236" s="20">
        <v>4.2699999999999996</v>
      </c>
      <c r="O236" s="20">
        <v>7.4888888888888889</v>
      </c>
      <c r="P236" s="20">
        <v>1.0588235294117649</v>
      </c>
      <c r="Q236" s="20">
        <v>3.51</v>
      </c>
      <c r="R236" s="20">
        <v>4</v>
      </c>
    </row>
    <row r="237" spans="1:18" x14ac:dyDescent="0.25">
      <c r="A237">
        <v>14</v>
      </c>
      <c r="B237" s="20">
        <v>3.0515463917525771</v>
      </c>
      <c r="C237">
        <v>1.96</v>
      </c>
      <c r="D237">
        <v>1.87</v>
      </c>
      <c r="E237" s="19">
        <v>9.9578947368421051</v>
      </c>
      <c r="F237" s="24">
        <v>6.2745098039215694</v>
      </c>
      <c r="G237" s="19">
        <v>3.65</v>
      </c>
      <c r="H237" s="19">
        <v>8</v>
      </c>
      <c r="I237" s="19"/>
      <c r="K237">
        <v>14</v>
      </c>
      <c r="L237" s="20">
        <v>4.91</v>
      </c>
      <c r="M237" s="20">
        <v>0.4</v>
      </c>
      <c r="N237" s="20">
        <v>2.8095238095238089</v>
      </c>
      <c r="O237" s="20">
        <v>15.66666666666667</v>
      </c>
      <c r="P237" s="20">
        <v>4.6315789473684212</v>
      </c>
      <c r="Q237" s="20">
        <v>3.8857142857142861</v>
      </c>
      <c r="R237" s="20">
        <v>7.07</v>
      </c>
    </row>
    <row r="238" spans="1:18" x14ac:dyDescent="0.25">
      <c r="A238">
        <v>15</v>
      </c>
      <c r="B238" s="19">
        <v>4.4421052631578943</v>
      </c>
      <c r="C238" s="19">
        <v>9.86</v>
      </c>
      <c r="D238">
        <v>1.1000000000000001</v>
      </c>
      <c r="E238" s="19">
        <v>7.5052631578947366</v>
      </c>
      <c r="F238" s="24">
        <v>1.89</v>
      </c>
      <c r="G238" s="19">
        <v>7.12</v>
      </c>
      <c r="H238" s="19">
        <v>3.2210526315789472</v>
      </c>
      <c r="I238" s="19"/>
      <c r="K238">
        <v>15</v>
      </c>
      <c r="L238" s="20">
        <v>1.9484536082474231</v>
      </c>
      <c r="M238" s="20">
        <v>4.88</v>
      </c>
      <c r="N238" s="20">
        <v>4.29</v>
      </c>
      <c r="O238" s="20">
        <v>2.94</v>
      </c>
      <c r="P238" s="20">
        <v>6.69</v>
      </c>
      <c r="Q238" s="20">
        <v>6.3</v>
      </c>
      <c r="R238" s="20">
        <v>5</v>
      </c>
    </row>
    <row r="239" spans="1:18" x14ac:dyDescent="0.25">
      <c r="A239" s="5">
        <v>16</v>
      </c>
      <c r="B239" s="19">
        <v>1.7222222222222221</v>
      </c>
      <c r="C239" s="19">
        <v>5.37</v>
      </c>
      <c r="D239" s="19">
        <v>2.79</v>
      </c>
      <c r="E239" s="19">
        <v>3.25</v>
      </c>
      <c r="F239" s="24">
        <v>5.31</v>
      </c>
      <c r="G239" s="19">
        <v>4.2300000000000004</v>
      </c>
      <c r="H239" s="20">
        <v>4.71</v>
      </c>
      <c r="I239" s="19"/>
      <c r="K239">
        <v>16</v>
      </c>
      <c r="L239" s="20">
        <v>1.4315789473684211</v>
      </c>
      <c r="M239" s="20">
        <v>4.0599999999999996</v>
      </c>
      <c r="N239" s="20">
        <v>2.8250000000000002</v>
      </c>
      <c r="O239" s="20">
        <v>6.78</v>
      </c>
      <c r="P239" s="20">
        <v>10.9</v>
      </c>
      <c r="Q239" s="20">
        <v>11.236842105263158</v>
      </c>
      <c r="R239" s="20">
        <v>5.6714285714285717</v>
      </c>
    </row>
    <row r="240" spans="1:18" x14ac:dyDescent="0.25">
      <c r="A240">
        <v>17</v>
      </c>
      <c r="B240" s="19">
        <v>2.8913043478260869</v>
      </c>
      <c r="C240" s="19">
        <v>2.36</v>
      </c>
      <c r="D240" s="19">
        <v>4.0285714285714276</v>
      </c>
      <c r="E240" s="19">
        <v>4.0777777777777784</v>
      </c>
      <c r="F240" s="19">
        <v>2.27</v>
      </c>
      <c r="G240" s="19">
        <v>7.73</v>
      </c>
      <c r="H240" s="19">
        <v>2.4500000000000002</v>
      </c>
      <c r="I240" s="19"/>
      <c r="K240">
        <v>17</v>
      </c>
      <c r="L240" s="20">
        <v>4.55</v>
      </c>
      <c r="M240" s="20">
        <v>4.9000000000000004</v>
      </c>
      <c r="N240" s="20">
        <v>4.05</v>
      </c>
      <c r="O240" s="20">
        <v>4.75</v>
      </c>
      <c r="P240" s="20">
        <v>7.7789473684210524</v>
      </c>
      <c r="Q240" s="20">
        <v>5.43</v>
      </c>
      <c r="R240" s="20">
        <v>7.6</v>
      </c>
    </row>
    <row r="241" spans="1:18" x14ac:dyDescent="0.25">
      <c r="A241">
        <v>18</v>
      </c>
      <c r="C241" s="19">
        <v>2.17</v>
      </c>
      <c r="D241" s="19">
        <v>5.51</v>
      </c>
      <c r="E241" s="19">
        <v>3.26</v>
      </c>
      <c r="F241" s="19">
        <v>5.54</v>
      </c>
      <c r="G241">
        <v>6.28</v>
      </c>
      <c r="H241" s="19">
        <v>5.88</v>
      </c>
      <c r="I241" s="19"/>
      <c r="K241">
        <v>18</v>
      </c>
      <c r="L241" s="20">
        <v>2.831578947368421</v>
      </c>
      <c r="M241" s="20">
        <v>2.849315068493151</v>
      </c>
      <c r="N241" s="20">
        <v>4.9830508474576272</v>
      </c>
      <c r="O241" s="20">
        <v>5.5647058823529409</v>
      </c>
      <c r="P241" s="20">
        <v>8.5166666666666675</v>
      </c>
      <c r="Q241" s="20">
        <v>8.77</v>
      </c>
      <c r="R241" s="20">
        <v>5.0666666666666664</v>
      </c>
    </row>
    <row r="242" spans="1:18" x14ac:dyDescent="0.25">
      <c r="A242">
        <v>19</v>
      </c>
      <c r="B242" s="19"/>
      <c r="C242" s="19">
        <v>4.4400000000000004</v>
      </c>
      <c r="D242" s="19">
        <v>3</v>
      </c>
      <c r="E242" s="19">
        <v>2.628571428571429</v>
      </c>
      <c r="F242" s="19">
        <v>8.7899999999999991</v>
      </c>
      <c r="G242" s="19">
        <v>1.706666666666667</v>
      </c>
      <c r="H242" s="20">
        <v>11.88</v>
      </c>
      <c r="I242" s="19"/>
      <c r="K242">
        <v>19</v>
      </c>
      <c r="L242" s="20"/>
      <c r="M242" s="20">
        <v>3.59</v>
      </c>
      <c r="N242" s="20">
        <v>1.17</v>
      </c>
      <c r="O242" s="20">
        <v>5.24</v>
      </c>
      <c r="P242" s="20">
        <v>14.6</v>
      </c>
      <c r="Q242" s="20">
        <v>7.0888888888888886</v>
      </c>
      <c r="R242" s="20">
        <v>5.04</v>
      </c>
    </row>
    <row r="243" spans="1:18" x14ac:dyDescent="0.25">
      <c r="A243">
        <v>20</v>
      </c>
      <c r="B243" s="19"/>
      <c r="C243" s="19">
        <v>4.4000000000000004</v>
      </c>
      <c r="D243" s="19">
        <v>8.06</v>
      </c>
      <c r="E243" s="19">
        <v>6.3536585365853657</v>
      </c>
      <c r="F243" s="19">
        <v>5.12</v>
      </c>
      <c r="G243">
        <v>7.82</v>
      </c>
      <c r="H243" s="20">
        <v>3.5294117647058818</v>
      </c>
      <c r="I243" s="19"/>
      <c r="K243">
        <v>20</v>
      </c>
      <c r="L243" s="20"/>
      <c r="M243" s="20">
        <v>5.6</v>
      </c>
      <c r="N243" s="20">
        <v>5.125</v>
      </c>
      <c r="O243" s="20">
        <v>6.3</v>
      </c>
      <c r="P243" s="20">
        <v>5.97</v>
      </c>
      <c r="Q243" s="20">
        <v>2.2727272727272729</v>
      </c>
      <c r="R243" s="20">
        <v>4.4111111111111114</v>
      </c>
    </row>
    <row r="244" spans="1:18" x14ac:dyDescent="0.25">
      <c r="A244">
        <v>21</v>
      </c>
      <c r="B244" s="19"/>
      <c r="C244" s="19">
        <v>6.76</v>
      </c>
      <c r="D244" s="19">
        <v>3.333333333333333</v>
      </c>
      <c r="E244" s="19">
        <v>1.7882352941176469</v>
      </c>
      <c r="F244" s="19">
        <v>3.9882352941176471</v>
      </c>
      <c r="G244" s="19">
        <v>9.7375000000000007</v>
      </c>
      <c r="H244" s="20">
        <v>2.5</v>
      </c>
      <c r="K244">
        <v>21</v>
      </c>
      <c r="L244" s="20"/>
      <c r="M244" s="20"/>
      <c r="N244" s="20">
        <v>7.1842105263157894</v>
      </c>
      <c r="O244" s="20">
        <v>5.9789473684210526</v>
      </c>
      <c r="P244" s="20">
        <v>7.89</v>
      </c>
      <c r="Q244" s="20">
        <v>3.8571428571428572</v>
      </c>
      <c r="R244" s="20">
        <v>6.7733333333333334</v>
      </c>
    </row>
    <row r="245" spans="1:18" x14ac:dyDescent="0.25">
      <c r="A245">
        <v>22</v>
      </c>
      <c r="B245" s="19"/>
      <c r="C245" s="19">
        <v>2.84</v>
      </c>
      <c r="D245" s="19">
        <v>2.2686567164179099</v>
      </c>
      <c r="E245" s="19">
        <v>2.5</v>
      </c>
      <c r="F245" s="24">
        <v>2.08</v>
      </c>
      <c r="G245" s="19">
        <v>2.77</v>
      </c>
      <c r="H245" s="20">
        <v>9.7666666666666675</v>
      </c>
      <c r="I245" s="19"/>
      <c r="K245">
        <v>22</v>
      </c>
      <c r="L245" s="20"/>
      <c r="M245" s="20">
        <v>6.43</v>
      </c>
      <c r="N245" s="20">
        <v>4.419354838709677</v>
      </c>
      <c r="O245" s="20">
        <v>10.06</v>
      </c>
      <c r="P245" s="20">
        <v>2.29</v>
      </c>
      <c r="Q245" s="20">
        <v>3.833333333333333</v>
      </c>
      <c r="R245" s="20">
        <v>6.37</v>
      </c>
    </row>
    <row r="246" spans="1:18" x14ac:dyDescent="0.25">
      <c r="A246">
        <v>23</v>
      </c>
      <c r="B246" s="19"/>
      <c r="D246" s="19"/>
      <c r="E246" s="19">
        <v>4.1789473684210527</v>
      </c>
      <c r="F246" s="19">
        <v>3.2</v>
      </c>
      <c r="G246" s="19">
        <v>2.65</v>
      </c>
      <c r="H246" s="20">
        <v>11.59</v>
      </c>
      <c r="I246" s="19"/>
      <c r="K246">
        <v>23</v>
      </c>
      <c r="L246" s="20"/>
      <c r="M246" s="20">
        <v>3.490196078431373</v>
      </c>
      <c r="N246" s="20">
        <v>3.0555555555555549</v>
      </c>
      <c r="O246" s="20">
        <v>6.322916666666667</v>
      </c>
      <c r="P246" s="20">
        <v>2.4285714285714284</v>
      </c>
      <c r="Q246" s="20">
        <v>2.78</v>
      </c>
      <c r="R246" s="20">
        <v>9.09</v>
      </c>
    </row>
    <row r="247" spans="1:18" x14ac:dyDescent="0.25">
      <c r="A247">
        <v>24</v>
      </c>
      <c r="B247" s="19"/>
      <c r="C247" s="19"/>
      <c r="D247" s="19"/>
      <c r="E247" s="19"/>
      <c r="F247" s="19">
        <v>1.357142857142857</v>
      </c>
      <c r="H247" s="19">
        <v>8.15</v>
      </c>
      <c r="I247" s="19"/>
      <c r="K247">
        <v>24</v>
      </c>
      <c r="L247" s="20"/>
      <c r="M247" s="20">
        <v>2.061855670103093</v>
      </c>
      <c r="N247" s="20">
        <v>4.62</v>
      </c>
      <c r="O247" s="20">
        <v>7.2874999999999996</v>
      </c>
      <c r="P247" s="20">
        <v>7.1714285714285717</v>
      </c>
      <c r="Q247" s="20">
        <v>4.166666666666667</v>
      </c>
      <c r="R247" s="20">
        <v>7.6891891891891886</v>
      </c>
    </row>
    <row r="248" spans="1:18" x14ac:dyDescent="0.25">
      <c r="A248">
        <v>25</v>
      </c>
      <c r="B248" s="19"/>
      <c r="D248" s="19"/>
      <c r="E248" s="19"/>
      <c r="H248" s="19"/>
      <c r="I248" s="19"/>
      <c r="K248">
        <v>25</v>
      </c>
      <c r="L248" s="20"/>
      <c r="M248" s="20">
        <v>2.2947368421052632</v>
      </c>
      <c r="N248" s="20">
        <v>5.13</v>
      </c>
      <c r="O248" s="20">
        <v>4.74</v>
      </c>
      <c r="P248" s="20">
        <v>9.9250000000000007</v>
      </c>
      <c r="Q248" s="20">
        <v>6.418181818181818</v>
      </c>
      <c r="R248" s="20">
        <v>5.25</v>
      </c>
    </row>
    <row r="249" spans="1:18" x14ac:dyDescent="0.25">
      <c r="A249">
        <v>26</v>
      </c>
      <c r="B249" s="19"/>
      <c r="C249" s="19"/>
      <c r="D249" s="19"/>
      <c r="E249" s="19"/>
      <c r="H249" s="19"/>
      <c r="I249" s="19"/>
      <c r="K249">
        <v>26</v>
      </c>
      <c r="L249" s="20"/>
      <c r="M249" s="20"/>
      <c r="N249" s="20">
        <v>1.59</v>
      </c>
      <c r="O249" s="20">
        <v>2.2000000000000002</v>
      </c>
      <c r="P249" s="20">
        <v>3.29</v>
      </c>
      <c r="Q249" s="20">
        <v>7.776470588235294</v>
      </c>
      <c r="R249" s="20">
        <v>12.64444444444444</v>
      </c>
    </row>
    <row r="250" spans="1:18" x14ac:dyDescent="0.25">
      <c r="A250">
        <v>27</v>
      </c>
      <c r="B250" s="19"/>
      <c r="D250" s="19"/>
      <c r="E250" s="19"/>
      <c r="F250" s="19"/>
      <c r="G250" s="19"/>
      <c r="H250" s="19"/>
      <c r="I250" s="19"/>
      <c r="K250">
        <v>27</v>
      </c>
      <c r="L250" s="20"/>
      <c r="M250" s="20"/>
      <c r="N250" s="20">
        <v>2.09</v>
      </c>
      <c r="O250" s="20">
        <v>4.7300000000000004</v>
      </c>
      <c r="P250" s="20">
        <v>7.74</v>
      </c>
      <c r="Q250" s="20">
        <v>6.7</v>
      </c>
      <c r="R250" s="20">
        <v>1.7571428571428571</v>
      </c>
    </row>
    <row r="251" spans="1:18" x14ac:dyDescent="0.25">
      <c r="A251">
        <v>28</v>
      </c>
      <c r="B251" s="19"/>
      <c r="D251" s="19"/>
      <c r="E251" s="19"/>
      <c r="F251" s="19"/>
      <c r="G251" s="19"/>
      <c r="H251" s="19"/>
      <c r="I251" s="19"/>
      <c r="K251">
        <v>28</v>
      </c>
      <c r="L251" s="20"/>
      <c r="M251" s="20"/>
      <c r="N251" s="20">
        <v>2.9673913043478262</v>
      </c>
      <c r="O251" s="20">
        <v>3.92</v>
      </c>
      <c r="P251" s="20">
        <v>10.36708860759494</v>
      </c>
      <c r="Q251" s="20">
        <v>7.35</v>
      </c>
      <c r="R251" s="20">
        <v>4.8571428571428568</v>
      </c>
    </row>
    <row r="252" spans="1:18" x14ac:dyDescent="0.25">
      <c r="A252">
        <v>29</v>
      </c>
      <c r="B252" s="19"/>
      <c r="C252" s="19"/>
      <c r="D252" s="19"/>
      <c r="E252" s="19"/>
      <c r="F252" s="19"/>
      <c r="G252" s="19"/>
      <c r="H252" s="19"/>
      <c r="I252" s="19"/>
      <c r="K252">
        <v>29</v>
      </c>
      <c r="L252" s="20"/>
      <c r="M252" s="20"/>
      <c r="N252" s="20"/>
      <c r="O252" s="20">
        <v>5.25</v>
      </c>
      <c r="P252" s="20">
        <v>3.46</v>
      </c>
      <c r="Q252" s="20">
        <v>8.8674698795180724</v>
      </c>
      <c r="R252" s="20">
        <v>4.4142857142857146</v>
      </c>
    </row>
    <row r="253" spans="1:18" x14ac:dyDescent="0.25">
      <c r="B253" s="19"/>
      <c r="C253" s="19"/>
      <c r="D253" s="19"/>
      <c r="E253" s="19"/>
      <c r="F253" s="19"/>
      <c r="G253" s="19"/>
      <c r="H253" s="19"/>
      <c r="I253" s="19"/>
      <c r="K253">
        <v>30</v>
      </c>
      <c r="L253" s="20"/>
      <c r="M253" s="20"/>
      <c r="N253" s="20"/>
      <c r="O253" s="20">
        <v>4.7413793103448274</v>
      </c>
      <c r="P253" s="20">
        <v>1.7124999999999999</v>
      </c>
      <c r="Q253" s="20">
        <v>5.253333333333333</v>
      </c>
      <c r="R253" s="20">
        <v>7</v>
      </c>
    </row>
    <row r="254" spans="1:18" x14ac:dyDescent="0.25">
      <c r="B254" s="19"/>
      <c r="C254" s="19"/>
      <c r="D254" s="19"/>
      <c r="E254" s="19"/>
      <c r="F254" s="19"/>
      <c r="G254" s="19"/>
      <c r="H254" s="19"/>
      <c r="I254" s="19"/>
      <c r="K254">
        <v>31</v>
      </c>
      <c r="L254" s="20"/>
      <c r="M254" s="20"/>
      <c r="N254" s="20"/>
      <c r="O254" s="20">
        <v>6.96</v>
      </c>
      <c r="P254" s="20">
        <v>2.7789473684210528</v>
      </c>
      <c r="Q254" s="20">
        <v>4.628571428571429</v>
      </c>
      <c r="R254" s="20">
        <v>6.5125000000000002</v>
      </c>
    </row>
    <row r="255" spans="1:18" x14ac:dyDescent="0.25">
      <c r="A255" s="5" t="s">
        <v>13</v>
      </c>
      <c r="B255" s="20">
        <f>AVERAGE(B224:B252)</f>
        <v>2.4583915890467858</v>
      </c>
      <c r="C255" s="20">
        <f t="shared" ref="C255:H255" si="24">AVERAGE(C224:C252)</f>
        <v>3.4908533885595943</v>
      </c>
      <c r="D255" s="20">
        <f t="shared" si="24"/>
        <v>2.7906516261001011</v>
      </c>
      <c r="E255" s="20">
        <f t="shared" si="24"/>
        <v>4.3821621212407553</v>
      </c>
      <c r="F255" s="20">
        <f t="shared" si="24"/>
        <v>4.8315493589411078</v>
      </c>
      <c r="G255" s="20">
        <f t="shared" si="24"/>
        <v>6.9654344216837769</v>
      </c>
      <c r="H255" s="20">
        <f t="shared" si="24"/>
        <v>6.7477142054316204</v>
      </c>
      <c r="I255" s="19"/>
      <c r="K255">
        <v>32</v>
      </c>
      <c r="L255" s="20"/>
      <c r="M255" s="20"/>
      <c r="N255" s="20"/>
      <c r="O255" s="20">
        <v>4.63</v>
      </c>
      <c r="P255" s="20">
        <v>0.8</v>
      </c>
      <c r="Q255" s="20">
        <v>9.61</v>
      </c>
      <c r="R255" s="20">
        <v>10.97777777777778</v>
      </c>
    </row>
    <row r="256" spans="1:18" x14ac:dyDescent="0.25">
      <c r="A256" s="5" t="s">
        <v>14</v>
      </c>
      <c r="B256" s="20">
        <f>STDEVA(B224:B252)</f>
        <v>1.1920695425921097</v>
      </c>
      <c r="C256" s="20">
        <f t="shared" ref="C256:H256" si="25">STDEVA(C224:C252)</f>
        <v>2.4266360059976537</v>
      </c>
      <c r="D256" s="20">
        <f t="shared" si="25"/>
        <v>1.8666834340205951</v>
      </c>
      <c r="E256" s="20">
        <f t="shared" si="25"/>
        <v>2.1480689279021545</v>
      </c>
      <c r="F256" s="20">
        <f t="shared" si="25"/>
        <v>2.3312138287269946</v>
      </c>
      <c r="G256" s="20">
        <f t="shared" si="25"/>
        <v>3.4761995621665673</v>
      </c>
      <c r="H256" s="20">
        <f t="shared" si="25"/>
        <v>3.7459983215697297</v>
      </c>
      <c r="I256" s="19"/>
      <c r="K256">
        <v>33</v>
      </c>
      <c r="L256" s="20"/>
      <c r="M256" s="20"/>
      <c r="N256" s="20"/>
      <c r="O256" s="20">
        <v>5.9</v>
      </c>
      <c r="P256" s="20"/>
      <c r="Q256" s="20">
        <v>7.07</v>
      </c>
      <c r="R256" s="20">
        <v>7.4329896907216497</v>
      </c>
    </row>
    <row r="257" spans="1:18" x14ac:dyDescent="0.25">
      <c r="A257" s="7" t="s">
        <v>15</v>
      </c>
      <c r="B257" s="21">
        <f>B256/SQRT(B258)</f>
        <v>0.28911933159935288</v>
      </c>
      <c r="C257" s="21">
        <f t="shared" ref="C257:H257" si="26">C256/SQRT(C258)</f>
        <v>0.51736053481301714</v>
      </c>
      <c r="D257" s="21">
        <f t="shared" si="26"/>
        <v>0.39797824534234172</v>
      </c>
      <c r="E257" s="21">
        <f t="shared" si="26"/>
        <v>0.44790333385572656</v>
      </c>
      <c r="F257" s="21">
        <f t="shared" si="26"/>
        <v>0.47585703014175618</v>
      </c>
      <c r="G257" s="21">
        <f t="shared" si="26"/>
        <v>0.72483771485062165</v>
      </c>
      <c r="H257" s="21">
        <f t="shared" si="26"/>
        <v>0.76464870543067121</v>
      </c>
      <c r="I257" s="19"/>
      <c r="K257">
        <v>34</v>
      </c>
      <c r="L257" s="20"/>
      <c r="M257" s="20"/>
      <c r="N257" s="20"/>
      <c r="O257" s="20">
        <v>4.1500000000000004</v>
      </c>
      <c r="P257" s="20"/>
      <c r="Q257" s="20">
        <v>4.8620689655172411</v>
      </c>
      <c r="R257" s="20">
        <v>13.2</v>
      </c>
    </row>
    <row r="258" spans="1:18" x14ac:dyDescent="0.25">
      <c r="A258" s="5" t="s">
        <v>16</v>
      </c>
      <c r="B258" s="22">
        <f>COUNT(B224:B252)</f>
        <v>17</v>
      </c>
      <c r="C258" s="22">
        <f t="shared" ref="C258:H258" si="27">COUNT(C224:C252)</f>
        <v>22</v>
      </c>
      <c r="D258" s="22">
        <f t="shared" si="27"/>
        <v>22</v>
      </c>
      <c r="E258" s="22">
        <f t="shared" si="27"/>
        <v>23</v>
      </c>
      <c r="F258" s="22">
        <f t="shared" si="27"/>
        <v>24</v>
      </c>
      <c r="G258" s="22">
        <f t="shared" si="27"/>
        <v>23</v>
      </c>
      <c r="H258" s="22">
        <f t="shared" si="27"/>
        <v>24</v>
      </c>
      <c r="I258" s="19"/>
      <c r="K258">
        <v>35</v>
      </c>
      <c r="L258" s="20"/>
      <c r="M258" s="20"/>
      <c r="N258" s="20"/>
      <c r="O258" s="20"/>
      <c r="P258" s="20"/>
      <c r="Q258" s="20"/>
      <c r="R258" s="20">
        <v>5.49</v>
      </c>
    </row>
    <row r="259" spans="1:18" x14ac:dyDescent="0.25">
      <c r="B259" s="19"/>
      <c r="C259" s="19"/>
      <c r="D259" s="19"/>
      <c r="E259" s="19"/>
      <c r="F259" s="19"/>
      <c r="G259" s="19"/>
      <c r="H259" s="19"/>
      <c r="I259" s="19"/>
      <c r="K259">
        <v>36</v>
      </c>
      <c r="L259" s="20"/>
      <c r="M259" s="20"/>
      <c r="N259" s="20"/>
      <c r="O259" s="20"/>
      <c r="P259" s="20"/>
      <c r="Q259" s="20"/>
      <c r="R259" s="20">
        <v>11.3</v>
      </c>
    </row>
    <row r="260" spans="1:18" x14ac:dyDescent="0.25">
      <c r="B260" s="19"/>
      <c r="C260" s="19"/>
      <c r="D260" s="19"/>
      <c r="E260" s="19"/>
      <c r="F260" s="19"/>
      <c r="G260" s="19"/>
      <c r="H260" s="19"/>
      <c r="I260" s="19"/>
      <c r="K260">
        <v>37</v>
      </c>
      <c r="L260" s="20"/>
      <c r="M260" s="20"/>
      <c r="N260" s="20"/>
      <c r="O260" s="20"/>
      <c r="P260" s="20"/>
      <c r="Q260" s="20"/>
      <c r="R260" s="20">
        <v>11.414634146341459</v>
      </c>
    </row>
    <row r="261" spans="1:18" x14ac:dyDescent="0.25">
      <c r="B261" s="19"/>
      <c r="C261" s="19"/>
      <c r="D261" s="19"/>
      <c r="E261" s="19"/>
      <c r="F261" s="19"/>
      <c r="G261" s="19"/>
      <c r="H261" s="19"/>
      <c r="I261" s="19"/>
      <c r="K261">
        <v>38</v>
      </c>
      <c r="L261" s="20"/>
      <c r="M261" s="20"/>
      <c r="N261" s="20"/>
      <c r="O261" s="20"/>
      <c r="P261" s="20"/>
      <c r="Q261" s="20"/>
      <c r="R261" s="20">
        <v>10</v>
      </c>
    </row>
    <row r="262" spans="1:18" x14ac:dyDescent="0.25">
      <c r="B262" s="19"/>
      <c r="C262" s="19"/>
      <c r="D262" s="19"/>
      <c r="E262" s="19"/>
      <c r="F262" s="19"/>
      <c r="G262" s="19"/>
      <c r="I262" s="19"/>
      <c r="K262">
        <v>39</v>
      </c>
      <c r="L262" s="20"/>
      <c r="M262" s="20"/>
      <c r="N262" s="20"/>
      <c r="O262" s="20"/>
      <c r="P262" s="20"/>
      <c r="Q262" s="20"/>
      <c r="R262" s="20">
        <v>5.0266666666666664</v>
      </c>
    </row>
    <row r="263" spans="1:18" x14ac:dyDescent="0.25">
      <c r="B263" s="19"/>
      <c r="C263" s="19"/>
      <c r="D263" s="19"/>
      <c r="E263" s="19"/>
      <c r="F263" s="19"/>
      <c r="G263" s="19"/>
      <c r="H263" s="19"/>
      <c r="I263" s="19"/>
      <c r="K263">
        <v>40</v>
      </c>
      <c r="L263" s="20"/>
      <c r="M263" s="20"/>
      <c r="N263" s="20"/>
      <c r="O263" s="20"/>
      <c r="P263" s="20"/>
      <c r="Q263" s="20"/>
      <c r="R263" s="20">
        <v>3.907692307692308</v>
      </c>
    </row>
    <row r="264" spans="1:18" x14ac:dyDescent="0.25">
      <c r="B264" s="19"/>
      <c r="C264" s="19"/>
      <c r="D264" s="19"/>
      <c r="E264" s="19"/>
      <c r="F264" s="19"/>
      <c r="G264" s="19"/>
      <c r="H264" s="19"/>
      <c r="I264" s="19"/>
      <c r="K264">
        <v>41</v>
      </c>
    </row>
    <row r="265" spans="1:18" x14ac:dyDescent="0.25">
      <c r="B265" s="19"/>
      <c r="C265" s="19"/>
      <c r="D265" s="19"/>
      <c r="E265" s="19"/>
      <c r="F265" s="19"/>
      <c r="G265" s="19"/>
      <c r="H265" s="19"/>
      <c r="I265" s="19"/>
      <c r="K265">
        <v>42</v>
      </c>
    </row>
    <row r="266" spans="1:18" x14ac:dyDescent="0.25">
      <c r="E266" s="20"/>
      <c r="F266" s="20"/>
      <c r="H266" s="19"/>
      <c r="I266" s="19"/>
      <c r="K266">
        <v>43</v>
      </c>
    </row>
    <row r="267" spans="1:18" x14ac:dyDescent="0.25">
      <c r="E267" s="20"/>
      <c r="F267" s="20"/>
      <c r="H267" s="19"/>
      <c r="K267">
        <v>44</v>
      </c>
    </row>
    <row r="268" spans="1:18" x14ac:dyDescent="0.25">
      <c r="E268" s="20"/>
      <c r="F268" s="20"/>
      <c r="H268" s="19"/>
      <c r="K268" s="5" t="s">
        <v>13</v>
      </c>
      <c r="L268" s="20">
        <f>AVERAGE(L224:L265)</f>
        <v>3.7157844023845752</v>
      </c>
      <c r="M268" s="20">
        <f t="shared" ref="M268:R268" si="28">AVERAGE(M224:M265)</f>
        <v>3.8863422988402156</v>
      </c>
      <c r="N268" s="20">
        <f t="shared" si="28"/>
        <v>3.6260180098450734</v>
      </c>
      <c r="O268" s="20">
        <f t="shared" si="28"/>
        <v>6.473180976190867</v>
      </c>
      <c r="P268" s="20">
        <f t="shared" si="28"/>
        <v>6.4657099118357548</v>
      </c>
      <c r="Q268" s="20">
        <f t="shared" si="28"/>
        <v>6.2928742973061267</v>
      </c>
      <c r="R268" s="20">
        <f t="shared" si="28"/>
        <v>6.6283885036416539</v>
      </c>
    </row>
    <row r="269" spans="1:18" x14ac:dyDescent="0.25">
      <c r="E269" s="20"/>
      <c r="F269" s="20"/>
      <c r="G269" s="20"/>
      <c r="H269" s="20"/>
      <c r="I269" s="20"/>
      <c r="K269" s="5" t="s">
        <v>14</v>
      </c>
      <c r="L269" s="20">
        <f>STDEVA(L224:L265)</f>
        <v>2.0127408805920033</v>
      </c>
      <c r="M269" s="20">
        <f t="shared" ref="M269:R269" si="29">STDEVA(M224:M265)</f>
        <v>1.9464561843335877</v>
      </c>
      <c r="N269" s="20">
        <f t="shared" si="29"/>
        <v>1.5776433269520238</v>
      </c>
      <c r="O269" s="20">
        <f t="shared" si="29"/>
        <v>3.2155790827083011</v>
      </c>
      <c r="P269" s="20">
        <f t="shared" si="29"/>
        <v>4.4456862809916178</v>
      </c>
      <c r="Q269" s="20">
        <f t="shared" si="29"/>
        <v>3.3587014885844884</v>
      </c>
      <c r="R269" s="20">
        <f t="shared" si="29"/>
        <v>2.9153037963021515</v>
      </c>
    </row>
    <row r="270" spans="1:18" x14ac:dyDescent="0.25">
      <c r="B270" s="20"/>
      <c r="C270" s="20"/>
      <c r="D270" s="20"/>
      <c r="E270" s="20"/>
      <c r="F270" s="5"/>
      <c r="G270" s="20"/>
      <c r="H270" s="20"/>
      <c r="I270" s="20"/>
      <c r="K270" s="7" t="s">
        <v>15</v>
      </c>
      <c r="L270" s="21">
        <f>L269/SQRT(L271)</f>
        <v>0.47440757514599624</v>
      </c>
      <c r="M270" s="21">
        <f t="shared" ref="M270:R270" si="30">M269/SQRT(M271)</f>
        <v>0.39731870485850052</v>
      </c>
      <c r="N270" s="21">
        <f t="shared" si="30"/>
        <v>0.2981465643339728</v>
      </c>
      <c r="O270" s="21">
        <f t="shared" si="30"/>
        <v>0.55146726309832006</v>
      </c>
      <c r="P270" s="21">
        <f t="shared" si="30"/>
        <v>0.785893729079294</v>
      </c>
      <c r="Q270" s="21">
        <f t="shared" si="30"/>
        <v>0.57601255320827804</v>
      </c>
      <c r="R270" s="21">
        <f t="shared" si="30"/>
        <v>0.46095000338251801</v>
      </c>
    </row>
    <row r="271" spans="1:18" x14ac:dyDescent="0.25">
      <c r="B271" s="20"/>
      <c r="C271" s="20"/>
      <c r="D271" s="20"/>
      <c r="E271" s="20"/>
      <c r="F271" s="25"/>
      <c r="G271" s="26"/>
      <c r="H271" s="26"/>
      <c r="I271" s="26"/>
      <c r="K271" s="5" t="s">
        <v>16</v>
      </c>
      <c r="L271" s="22">
        <f>COUNT(L224:L265)</f>
        <v>18</v>
      </c>
      <c r="M271" s="22">
        <f t="shared" ref="M271:R271" si="31">COUNT(M224:M265)</f>
        <v>24</v>
      </c>
      <c r="N271" s="22">
        <f t="shared" si="31"/>
        <v>28</v>
      </c>
      <c r="O271" s="22">
        <f t="shared" si="31"/>
        <v>34</v>
      </c>
      <c r="P271" s="22">
        <f t="shared" si="31"/>
        <v>32</v>
      </c>
      <c r="Q271" s="22">
        <f t="shared" si="31"/>
        <v>34</v>
      </c>
      <c r="R271" s="22">
        <f t="shared" si="31"/>
        <v>40</v>
      </c>
    </row>
    <row r="272" spans="1:18" x14ac:dyDescent="0.25">
      <c r="B272" s="20"/>
      <c r="C272" s="20"/>
      <c r="D272" s="20"/>
      <c r="E272" s="20"/>
      <c r="F272" s="25"/>
      <c r="G272" s="26"/>
      <c r="H272" s="26"/>
      <c r="I272" s="26"/>
    </row>
    <row r="273" spans="2:9" x14ac:dyDescent="0.25">
      <c r="B273" s="20"/>
      <c r="C273" s="20"/>
      <c r="D273" s="20"/>
      <c r="E273" s="20"/>
      <c r="F273" s="25"/>
      <c r="G273" s="27"/>
      <c r="H273" s="27"/>
      <c r="I273" s="27"/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pschr</dc:creator>
  <cp:lastModifiedBy>pschr</cp:lastModifiedBy>
  <dcterms:created xsi:type="dcterms:W3CDTF">2022-05-04T14:30:26Z</dcterms:created>
  <dcterms:modified xsi:type="dcterms:W3CDTF">2023-03-06T15:17:34Z</dcterms:modified>
</cp:coreProperties>
</file>