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Scripps Research)\mammalian\protocols\results in ppt\SIMC1 paper\WB source data\"/>
    </mc:Choice>
  </mc:AlternateContent>
  <xr:revisionPtr revIDLastSave="0" documentId="13_ncr:1_{EFEC0A31-2451-420A-93B6-469097C8EED8}" xr6:coauthVersionLast="47" xr6:coauthVersionMax="47" xr10:uidLastSave="{00000000-0000-0000-0000-000000000000}"/>
  <bookViews>
    <workbookView xWindow="-108" yWindow="-108" windowWidth="23256" windowHeight="12576" xr2:uid="{BF4CBA32-352F-4749-A88F-2560A4B664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9" i="1" s="1"/>
  <c r="E3" i="1"/>
  <c r="E7" i="1" s="1"/>
  <c r="K4" i="1"/>
  <c r="K5" i="1"/>
  <c r="K3" i="1"/>
  <c r="K8" i="1" s="1"/>
  <c r="J4" i="1"/>
  <c r="J7" i="1" s="1"/>
  <c r="J5" i="1"/>
  <c r="J3" i="1"/>
  <c r="F4" i="1"/>
  <c r="F5" i="1"/>
  <c r="E4" i="1"/>
  <c r="E5" i="1"/>
  <c r="E9" i="1" l="1"/>
  <c r="E8" i="1"/>
  <c r="J8" i="1"/>
  <c r="F7" i="1"/>
  <c r="F8" i="1"/>
  <c r="K7" i="1"/>
</calcChain>
</file>

<file path=xl/sharedStrings.xml><?xml version="1.0" encoding="utf-8"?>
<sst xmlns="http://schemas.openxmlformats.org/spreadsheetml/2006/main" count="20" uniqueCount="17">
  <si>
    <t>experiment</t>
  </si>
  <si>
    <t>% of SMC6</t>
  </si>
  <si>
    <t>SMC6 foci</t>
  </si>
  <si>
    <t>% of Flag</t>
  </si>
  <si>
    <t>FLAG foci</t>
  </si>
  <si>
    <t>cell line:</t>
  </si>
  <si>
    <t>LT foci</t>
  </si>
  <si>
    <t>I</t>
  </si>
  <si>
    <t>II</t>
  </si>
  <si>
    <t>III</t>
  </si>
  <si>
    <t>mean:</t>
  </si>
  <si>
    <t>SD:</t>
  </si>
  <si>
    <t>p-value:</t>
  </si>
  <si>
    <r>
      <t xml:space="preserve">SIMC1 </t>
    </r>
    <r>
      <rPr>
        <vertAlign val="superscript"/>
        <sz val="11"/>
        <color theme="1"/>
        <rFont val="Calibri"/>
        <family val="2"/>
        <charset val="238"/>
        <scheme val="minor"/>
      </rPr>
      <t>-/-</t>
    </r>
    <r>
      <rPr>
        <sz val="11"/>
        <color theme="1"/>
        <rFont val="Calibri"/>
        <family val="2"/>
        <charset val="238"/>
        <scheme val="minor"/>
      </rPr>
      <t xml:space="preserve"> + pSIMC1</t>
    </r>
  </si>
  <si>
    <t>Flag foci</t>
  </si>
  <si>
    <r>
      <t xml:space="preserve">SIMC1 </t>
    </r>
    <r>
      <rPr>
        <vertAlign val="superscript"/>
        <sz val="11"/>
        <color theme="1"/>
        <rFont val="Calibri"/>
        <family val="2"/>
        <charset val="238"/>
        <scheme val="minor"/>
      </rPr>
      <t>-/-</t>
    </r>
    <r>
      <rPr>
        <sz val="11"/>
        <color theme="1"/>
        <rFont val="Calibri"/>
        <family val="2"/>
        <charset val="238"/>
        <scheme val="minor"/>
      </rPr>
      <t xml:space="preserve"> + pSIMC1 SIM mut</t>
    </r>
  </si>
  <si>
    <t>% of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</si>
</sst>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0" xfId="0" applyFont="1"/>
    <xf numFmtId="17" fontId="0" fillId="0" borderId="0" xfId="0" quotePrefix="1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4C66-F1BF-4044-93EC-73CDBC9CB715}">
  <dimension ref="A1:K13"/>
  <sheetViews>
    <sheetView tabSelected="1" workbookViewId="0">
      <selection activeCell="C17" sqref="C17"/>
    </sheetView>
  </sheetViews>
  <sheetFormatPr defaultRowHeight="14.4" x14ac:dyDescent="0.3"/>
  <cols>
    <col min="1" max="1" width="10.44140625" customWidth="1"/>
    <col min="3" max="3" width="12" bestFit="1" customWidth="1"/>
    <col min="5" max="5" width="9.77734375" customWidth="1"/>
    <col min="6" max="6" width="9.6640625" customWidth="1"/>
  </cols>
  <sheetData>
    <row r="1" spans="1:11" ht="16.2" x14ac:dyDescent="0.3">
      <c r="A1" s="1" t="s">
        <v>5</v>
      </c>
      <c r="B1" s="4" t="s">
        <v>13</v>
      </c>
      <c r="C1" s="2"/>
      <c r="D1" s="2"/>
      <c r="E1" s="2"/>
      <c r="F1" s="18"/>
      <c r="G1" s="2" t="s">
        <v>15</v>
      </c>
      <c r="H1" s="2"/>
      <c r="I1" s="2"/>
      <c r="J1" s="2"/>
      <c r="K1" s="3"/>
    </row>
    <row r="2" spans="1:11" x14ac:dyDescent="0.3">
      <c r="A2" s="17" t="s">
        <v>0</v>
      </c>
      <c r="B2" s="13" t="s">
        <v>6</v>
      </c>
      <c r="C2" s="14" t="s">
        <v>2</v>
      </c>
      <c r="D2" s="15" t="s">
        <v>4</v>
      </c>
      <c r="E2" s="13" t="s">
        <v>1</v>
      </c>
      <c r="F2" s="19" t="s">
        <v>16</v>
      </c>
      <c r="G2" s="14" t="s">
        <v>6</v>
      </c>
      <c r="H2" s="14" t="s">
        <v>2</v>
      </c>
      <c r="I2" s="15" t="s">
        <v>14</v>
      </c>
      <c r="J2" s="13" t="s">
        <v>1</v>
      </c>
      <c r="K2" s="15" t="s">
        <v>3</v>
      </c>
    </row>
    <row r="3" spans="1:11" x14ac:dyDescent="0.3">
      <c r="A3" s="5" t="s">
        <v>7</v>
      </c>
      <c r="B3" s="6">
        <v>65</v>
      </c>
      <c r="C3" s="16">
        <v>60</v>
      </c>
      <c r="D3" s="7">
        <v>65</v>
      </c>
      <c r="E3" s="6">
        <f>(C3/B3)*100</f>
        <v>92.307692307692307</v>
      </c>
      <c r="F3" s="20">
        <f>(D3/B3)*100</f>
        <v>100</v>
      </c>
      <c r="G3" s="16">
        <v>60</v>
      </c>
      <c r="H3" s="16">
        <v>30</v>
      </c>
      <c r="I3" s="7">
        <v>11</v>
      </c>
      <c r="J3" s="6">
        <f>(H3/G3)*100</f>
        <v>50</v>
      </c>
      <c r="K3" s="7">
        <f>(I3/G3)*100</f>
        <v>18.333333333333332</v>
      </c>
    </row>
    <row r="4" spans="1:11" x14ac:dyDescent="0.3">
      <c r="A4" s="5" t="s">
        <v>8</v>
      </c>
      <c r="B4" s="6">
        <v>92</v>
      </c>
      <c r="C4" s="16">
        <v>87</v>
      </c>
      <c r="D4" s="7">
        <v>91</v>
      </c>
      <c r="E4" s="6">
        <f t="shared" ref="E4:E5" si="0">(C4/B4)*100</f>
        <v>94.565217391304344</v>
      </c>
      <c r="F4" s="20">
        <f t="shared" ref="F4:F5" si="1">(D4/B4)*100</f>
        <v>98.91304347826086</v>
      </c>
      <c r="G4" s="16">
        <v>117</v>
      </c>
      <c r="H4" s="16">
        <v>53</v>
      </c>
      <c r="I4" s="7">
        <v>9</v>
      </c>
      <c r="J4" s="6">
        <f t="shared" ref="J4:J5" si="2">(H4/G4)*100</f>
        <v>45.299145299145302</v>
      </c>
      <c r="K4" s="7">
        <f t="shared" ref="K4:K5" si="3">(I4/G4)*100</f>
        <v>7.6923076923076925</v>
      </c>
    </row>
    <row r="5" spans="1:11" x14ac:dyDescent="0.3">
      <c r="A5" s="8" t="s">
        <v>9</v>
      </c>
      <c r="B5" s="9">
        <v>68</v>
      </c>
      <c r="C5" s="10">
        <v>62</v>
      </c>
      <c r="D5" s="11">
        <v>66</v>
      </c>
      <c r="E5" s="9">
        <f t="shared" si="0"/>
        <v>91.17647058823529</v>
      </c>
      <c r="F5" s="21">
        <f t="shared" si="1"/>
        <v>97.058823529411768</v>
      </c>
      <c r="G5" s="10">
        <v>83</v>
      </c>
      <c r="H5" s="10">
        <v>50</v>
      </c>
      <c r="I5" s="11">
        <v>14</v>
      </c>
      <c r="J5" s="9">
        <f t="shared" si="2"/>
        <v>60.24096385542169</v>
      </c>
      <c r="K5" s="11">
        <f t="shared" si="3"/>
        <v>16.867469879518072</v>
      </c>
    </row>
    <row r="6" spans="1:11" x14ac:dyDescent="0.3">
      <c r="F6" s="19"/>
    </row>
    <row r="7" spans="1:11" x14ac:dyDescent="0.3">
      <c r="A7" s="12" t="s">
        <v>10</v>
      </c>
      <c r="E7">
        <f>AVERAGE(E3:E5)</f>
        <v>92.683126762410652</v>
      </c>
      <c r="F7" s="20">
        <f>AVERAGE(F3:F5)</f>
        <v>98.657289002557548</v>
      </c>
      <c r="J7">
        <f>AVERAGE(J3:J5)</f>
        <v>51.846703051522326</v>
      </c>
      <c r="K7">
        <f>AVERAGE(K3:K5)</f>
        <v>14.297703635053033</v>
      </c>
    </row>
    <row r="8" spans="1:11" x14ac:dyDescent="0.3">
      <c r="A8" s="12" t="s">
        <v>11</v>
      </c>
      <c r="E8">
        <f>_xlfn.STDEV.S(E3:E5)</f>
        <v>1.7252867866444486</v>
      </c>
      <c r="F8" s="20">
        <f>_xlfn.STDEV.S(F3:F5)</f>
        <v>1.487174341382735</v>
      </c>
      <c r="J8">
        <f>_xlfn.STDEV.S(J3:J5)</f>
        <v>7.640171435416109</v>
      </c>
      <c r="K8">
        <f>_xlfn.STDEV.S(K3:K5)</f>
        <v>5.7672030124346474</v>
      </c>
    </row>
    <row r="9" spans="1:11" x14ac:dyDescent="0.3">
      <c r="A9" s="12" t="s">
        <v>12</v>
      </c>
      <c r="E9">
        <f>_xlfn.T.TEST(E3:E5,J3:J5,2,2)</f>
        <v>8.3298037300759496E-4</v>
      </c>
      <c r="F9" s="20">
        <f>_xlfn.T.TEST(F3:F5,K3:K5,2,2)</f>
        <v>1.6381545170807123E-5</v>
      </c>
    </row>
    <row r="13" spans="1:11" x14ac:dyDescent="0.3">
      <c r="C13" s="23"/>
      <c r="F13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2022-05-14T22:06:03Z</dcterms:created>
  <dcterms:modified xsi:type="dcterms:W3CDTF">2022-05-14T22:27:53Z</dcterms:modified>
</cp:coreProperties>
</file>