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ropbox (Scripps Research)\Boddy Lab\Martina\SIMC1 Paper\Current SIMC1 Paper\Re-Write-Feb-2022\eLife full submission\"/>
    </mc:Choice>
  </mc:AlternateContent>
  <xr:revisionPtr revIDLastSave="0" documentId="13_ncr:1_{4CE146B4-A5BF-456D-9EB4-0AD10785967A}" xr6:coauthVersionLast="47" xr6:coauthVersionMax="47" xr10:uidLastSave="{00000000-0000-0000-0000-000000000000}"/>
  <bookViews>
    <workbookView xWindow="-108" yWindow="-108" windowWidth="23256" windowHeight="12576" xr2:uid="{094DA7E8-4ED5-4E0E-99CC-6A44B4CA2D3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9" i="1" l="1"/>
  <c r="K5" i="1"/>
  <c r="J5" i="1"/>
  <c r="F5" i="1"/>
  <c r="E5" i="1"/>
  <c r="K4" i="1"/>
  <c r="J4" i="1"/>
  <c r="F4" i="1"/>
  <c r="E4" i="1"/>
  <c r="K3" i="1"/>
  <c r="K8" i="1" s="1"/>
  <c r="J3" i="1"/>
  <c r="J7" i="1" s="1"/>
  <c r="F3" i="1"/>
  <c r="F9" i="1" s="1"/>
  <c r="E3" i="1"/>
  <c r="K7" i="1" l="1"/>
  <c r="J8" i="1"/>
  <c r="E7" i="1"/>
  <c r="E8" i="1"/>
  <c r="F7" i="1"/>
  <c r="F8" i="1"/>
</calcChain>
</file>

<file path=xl/sharedStrings.xml><?xml version="1.0" encoding="utf-8"?>
<sst xmlns="http://schemas.openxmlformats.org/spreadsheetml/2006/main" count="20" uniqueCount="17">
  <si>
    <t>cell line:</t>
  </si>
  <si>
    <r>
      <t xml:space="preserve">SIMC1 </t>
    </r>
    <r>
      <rPr>
        <vertAlign val="superscript"/>
        <sz val="11"/>
        <color theme="1"/>
        <rFont val="Calibri"/>
        <family val="2"/>
        <charset val="238"/>
        <scheme val="minor"/>
      </rPr>
      <t>-/-</t>
    </r>
    <r>
      <rPr>
        <sz val="11"/>
        <color theme="1"/>
        <rFont val="Calibri"/>
        <family val="2"/>
        <charset val="238"/>
        <scheme val="minor"/>
      </rPr>
      <t xml:space="preserve"> + pSIMC1</t>
    </r>
  </si>
  <si>
    <t>experiment</t>
  </si>
  <si>
    <t>LT foci</t>
  </si>
  <si>
    <t>SMC6 foci</t>
  </si>
  <si>
    <t>FLAG foci</t>
  </si>
  <si>
    <t>% of SMC6</t>
  </si>
  <si>
    <t>% of FLAG</t>
  </si>
  <si>
    <t>Flag foci</t>
  </si>
  <si>
    <t>% of Flag</t>
  </si>
  <si>
    <t>I</t>
  </si>
  <si>
    <t>II</t>
  </si>
  <si>
    <t>III</t>
  </si>
  <si>
    <t>mean:</t>
  </si>
  <si>
    <t>SD:</t>
  </si>
  <si>
    <t>p-value:</t>
  </si>
  <si>
    <r>
      <t xml:space="preserve">SIMC1 </t>
    </r>
    <r>
      <rPr>
        <vertAlign val="superscript"/>
        <sz val="11"/>
        <color theme="1"/>
        <rFont val="Calibri"/>
        <family val="2"/>
        <charset val="238"/>
        <scheme val="minor"/>
      </rPr>
      <t>-/-</t>
    </r>
    <r>
      <rPr>
        <sz val="11"/>
        <color theme="1"/>
        <rFont val="Calibri"/>
        <family val="2"/>
        <charset val="238"/>
        <scheme val="minor"/>
      </rPr>
      <t xml:space="preserve"> + pSIMC1 combo mut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</si>
</sst>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 applyAlignment="1">
      <alignment horizontal="right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 applyAlignment="1">
      <alignment horizontal="right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0" xfId="0" applyAlignment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52A0B-6AFF-4192-993B-360EF48BCEEB}">
  <dimension ref="A1:K9"/>
  <sheetViews>
    <sheetView tabSelected="1" workbookViewId="0">
      <selection activeCell="G2" sqref="G2"/>
    </sheetView>
  </sheetViews>
  <sheetFormatPr defaultRowHeight="14.4" x14ac:dyDescent="0.3"/>
  <cols>
    <col min="5" max="5" width="9.6640625" customWidth="1"/>
    <col min="10" max="10" width="9.88671875" customWidth="1"/>
  </cols>
  <sheetData>
    <row r="1" spans="1:11" ht="16.2" x14ac:dyDescent="0.3">
      <c r="A1" s="1" t="s">
        <v>0</v>
      </c>
      <c r="B1" s="2" t="s">
        <v>1</v>
      </c>
      <c r="C1" s="3"/>
      <c r="D1" s="3"/>
      <c r="E1" s="3"/>
      <c r="F1" s="4"/>
      <c r="G1" s="3" t="s">
        <v>16</v>
      </c>
      <c r="H1" s="3"/>
      <c r="I1" s="3"/>
      <c r="J1" s="3"/>
      <c r="K1" s="5"/>
    </row>
    <row r="2" spans="1:11" x14ac:dyDescent="0.3">
      <c r="A2" s="6" t="s">
        <v>2</v>
      </c>
      <c r="B2" s="7" t="s">
        <v>3</v>
      </c>
      <c r="C2" s="8" t="s">
        <v>4</v>
      </c>
      <c r="D2" s="9" t="s">
        <v>5</v>
      </c>
      <c r="E2" s="7" t="s">
        <v>6</v>
      </c>
      <c r="F2" s="10" t="s">
        <v>7</v>
      </c>
      <c r="G2" s="8" t="s">
        <v>3</v>
      </c>
      <c r="H2" s="8" t="s">
        <v>4</v>
      </c>
      <c r="I2" s="9" t="s">
        <v>8</v>
      </c>
      <c r="J2" s="7" t="s">
        <v>6</v>
      </c>
      <c r="K2" s="9" t="s">
        <v>9</v>
      </c>
    </row>
    <row r="3" spans="1:11" x14ac:dyDescent="0.3">
      <c r="A3" s="11" t="s">
        <v>10</v>
      </c>
      <c r="B3" s="12">
        <v>63</v>
      </c>
      <c r="C3">
        <v>59</v>
      </c>
      <c r="D3" s="13">
        <v>62</v>
      </c>
      <c r="E3" s="12">
        <f>(C3/B3)*100</f>
        <v>93.650793650793645</v>
      </c>
      <c r="F3" s="14">
        <f>(D3/B3)*100</f>
        <v>98.412698412698404</v>
      </c>
      <c r="G3">
        <v>56</v>
      </c>
      <c r="H3">
        <v>8</v>
      </c>
      <c r="I3" s="13">
        <v>56</v>
      </c>
      <c r="J3" s="12">
        <f>(H3/G3)*100</f>
        <v>14.285714285714285</v>
      </c>
      <c r="K3" s="13">
        <f>(I3/G3)*100</f>
        <v>100</v>
      </c>
    </row>
    <row r="4" spans="1:11" x14ac:dyDescent="0.3">
      <c r="A4" s="11" t="s">
        <v>11</v>
      </c>
      <c r="B4" s="12">
        <v>83</v>
      </c>
      <c r="C4">
        <v>82</v>
      </c>
      <c r="D4" s="13">
        <v>83</v>
      </c>
      <c r="E4" s="12">
        <f t="shared" ref="E4:E5" si="0">(C4/B4)*100</f>
        <v>98.795180722891558</v>
      </c>
      <c r="F4" s="14">
        <f t="shared" ref="F4:F5" si="1">(D4/B4)*100</f>
        <v>100</v>
      </c>
      <c r="G4">
        <v>85</v>
      </c>
      <c r="H4">
        <v>19</v>
      </c>
      <c r="I4" s="13">
        <v>79</v>
      </c>
      <c r="J4" s="12">
        <f t="shared" ref="J4:J5" si="2">(H4/G4)*100</f>
        <v>22.352941176470591</v>
      </c>
      <c r="K4" s="13">
        <f t="shared" ref="K4:K5" si="3">(I4/G4)*100</f>
        <v>92.941176470588232</v>
      </c>
    </row>
    <row r="5" spans="1:11" x14ac:dyDescent="0.3">
      <c r="A5" s="15" t="s">
        <v>12</v>
      </c>
      <c r="B5" s="16">
        <v>74</v>
      </c>
      <c r="C5" s="17">
        <v>67</v>
      </c>
      <c r="D5" s="18">
        <v>67</v>
      </c>
      <c r="E5" s="16">
        <f t="shared" si="0"/>
        <v>90.540540540540533</v>
      </c>
      <c r="F5" s="19">
        <f t="shared" si="1"/>
        <v>90.540540540540533</v>
      </c>
      <c r="G5" s="17">
        <v>69</v>
      </c>
      <c r="H5" s="17">
        <v>22</v>
      </c>
      <c r="I5" s="18">
        <v>69</v>
      </c>
      <c r="J5" s="16">
        <f t="shared" si="2"/>
        <v>31.884057971014489</v>
      </c>
      <c r="K5" s="18">
        <f t="shared" si="3"/>
        <v>100</v>
      </c>
    </row>
    <row r="6" spans="1:11" x14ac:dyDescent="0.3">
      <c r="F6" s="10"/>
    </row>
    <row r="7" spans="1:11" x14ac:dyDescent="0.3">
      <c r="A7" s="20" t="s">
        <v>13</v>
      </c>
      <c r="E7">
        <f>AVERAGE(E3:E5)</f>
        <v>94.328838304741907</v>
      </c>
      <c r="F7" s="14">
        <f>AVERAGE(F3:F5)</f>
        <v>96.317746317746312</v>
      </c>
      <c r="J7">
        <f>AVERAGE(J3:J5)</f>
        <v>22.840904477733119</v>
      </c>
      <c r="K7">
        <f>AVERAGE(K3:K5)</f>
        <v>97.647058823529406</v>
      </c>
    </row>
    <row r="8" spans="1:11" x14ac:dyDescent="0.3">
      <c r="A8" s="20" t="s">
        <v>14</v>
      </c>
      <c r="E8">
        <f>_xlfn.STDEV.S(E3:E5)</f>
        <v>4.1688822902046425</v>
      </c>
      <c r="F8" s="14">
        <f>_xlfn.STDEV.S(F3:F5)</f>
        <v>5.065763666654556</v>
      </c>
      <c r="J8">
        <f>_xlfn.STDEV.S(J3:J5)</f>
        <v>8.8093136085634249</v>
      </c>
      <c r="K8">
        <f>_xlfn.STDEV.S(K3:K5)</f>
        <v>4.0754136648679484</v>
      </c>
    </row>
    <row r="9" spans="1:11" x14ac:dyDescent="0.3">
      <c r="A9" s="20" t="s">
        <v>15</v>
      </c>
      <c r="E9">
        <f>_xlfn.T.TEST(E3:E5,J3:J5,2,2)</f>
        <v>2.2107888992973178E-4</v>
      </c>
      <c r="F9" s="14">
        <f>_xlfn.T.TEST(F3:F5,K3:K5,2,2)</f>
        <v>0.74111843197389771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Oravcova</dc:creator>
  <cp:lastModifiedBy>Martina Oravcova</cp:lastModifiedBy>
  <dcterms:created xsi:type="dcterms:W3CDTF">2022-05-14T22:26:54Z</dcterms:created>
  <dcterms:modified xsi:type="dcterms:W3CDTF">2022-10-05T18:36:51Z</dcterms:modified>
</cp:coreProperties>
</file>