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2C" sheetId="1" r:id="rId1"/>
    <sheet name="2F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<sst xmlns="http://schemas.openxmlformats.org/spreadsheetml/2006/main" count="17" uniqueCount="13">
  <si>
    <t>GST-SN25 FL</t>
  </si>
  <si>
    <t>GST-SN25 1-140</t>
  </si>
  <si>
    <t>GST-SN25 141-206</t>
  </si>
  <si>
    <t>GST-SN25 83-206</t>
  </si>
  <si>
    <t>GST-SN25 1-82</t>
  </si>
  <si>
    <t>GST-SN25 83-140</t>
  </si>
  <si>
    <t>GST</t>
  </si>
  <si>
    <t>Mean</t>
  </si>
  <si>
    <t>SD</t>
  </si>
  <si>
    <t>SEM</t>
  </si>
  <si>
    <t>GST-SN1 1-83</t>
  </si>
  <si>
    <t>GST-SN1 7-83</t>
  </si>
  <si>
    <t>GST-SN1 11-83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</si>
</sst>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color theme="1"/>
      <name val="Arial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17" borderId="8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G14" sqref="G14"/>
    </sheetView>
  </sheetViews>
  <sheetFormatPr defaultColWidth="9" defaultRowHeight="13.5" outlineLevelRow="6" outlineLevelCol="7"/>
  <cols>
    <col min="2" max="2" width="12.625"/>
    <col min="3" max="3" width="16.75" customWidth="1"/>
    <col min="4" max="4" width="17.625" customWidth="1"/>
    <col min="5" max="5" width="18" customWidth="1"/>
    <col min="6" max="6" width="12.625"/>
    <col min="7" max="7" width="15.5" customWidth="1"/>
    <col min="8" max="8" width="12.625"/>
  </cols>
  <sheetData>
    <row r="1" spans="2:8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2:8">
      <c r="B2" s="2">
        <v>99.89581</v>
      </c>
      <c r="C2" s="2">
        <v>93.15438</v>
      </c>
      <c r="D2" s="2">
        <v>8.376262</v>
      </c>
      <c r="E2" s="2">
        <v>36.68134</v>
      </c>
      <c r="F2" s="2">
        <v>84.70314</v>
      </c>
      <c r="G2" s="2">
        <v>19.7842</v>
      </c>
      <c r="H2" s="2">
        <v>17.11376</v>
      </c>
    </row>
    <row r="3" spans="2:8">
      <c r="B3" s="2">
        <v>100.0598</v>
      </c>
      <c r="C3" s="2">
        <v>92.37685</v>
      </c>
      <c r="D3" s="2">
        <v>5.998081</v>
      </c>
      <c r="E3" s="2">
        <v>13.12401</v>
      </c>
      <c r="F3" s="2">
        <v>69.23812</v>
      </c>
      <c r="G3" s="2">
        <v>12.90343</v>
      </c>
      <c r="H3" s="2">
        <v>7.51064</v>
      </c>
    </row>
    <row r="4" spans="2:8">
      <c r="B4" s="2">
        <v>99.93024</v>
      </c>
      <c r="C4" s="2">
        <v>67.7033</v>
      </c>
      <c r="D4" s="2">
        <v>2.980848</v>
      </c>
      <c r="E4" s="2">
        <v>6.90417</v>
      </c>
      <c r="F4" s="2">
        <v>79.38128</v>
      </c>
      <c r="G4" s="2">
        <v>9.780908</v>
      </c>
      <c r="H4" s="2">
        <v>2.235636</v>
      </c>
    </row>
    <row r="5" spans="1:8">
      <c r="A5" s="3" t="s">
        <v>7</v>
      </c>
      <c r="B5" s="2">
        <f>AVERAGE(B2:B4)</f>
        <v>99.96195</v>
      </c>
      <c r="C5" s="2">
        <f>AVERAGE(C2:C4)</f>
        <v>84.41151</v>
      </c>
      <c r="D5" s="2">
        <f>AVERAGE(D2:D4)</f>
        <v>5.78506366666667</v>
      </c>
      <c r="E5" s="2">
        <f>AVERAGE(E2:E4)</f>
        <v>18.9031733333333</v>
      </c>
      <c r="F5" s="2">
        <f>AVERAGE(F2:F4)</f>
        <v>77.77418</v>
      </c>
      <c r="G5" s="2">
        <f>AVERAGE(G2:G4)</f>
        <v>14.1561793333333</v>
      </c>
      <c r="H5" s="2">
        <f>AVERAGE(H2:H4)</f>
        <v>8.95334533333333</v>
      </c>
    </row>
    <row r="6" spans="1:8">
      <c r="A6" s="3" t="s">
        <v>8</v>
      </c>
      <c r="B6" s="2">
        <f>STDEV(B2:B4)</f>
        <v>0.0864715161194704</v>
      </c>
      <c r="C6" s="2">
        <f t="shared" ref="C6:H6" si="0">STDEV(C2:C4)</f>
        <v>14.474955933553</v>
      </c>
      <c r="D6" s="2">
        <f t="shared" si="0"/>
        <v>2.70400727552171</v>
      </c>
      <c r="E6" s="2">
        <f t="shared" si="0"/>
        <v>15.7072916165465</v>
      </c>
      <c r="F6" s="2">
        <f t="shared" si="0"/>
        <v>7.8567670646138</v>
      </c>
      <c r="G6" s="2">
        <f t="shared" si="0"/>
        <v>5.11795841898323</v>
      </c>
      <c r="H6" s="2">
        <f t="shared" si="0"/>
        <v>7.54325476495162</v>
      </c>
    </row>
    <row r="7" spans="1:8">
      <c r="A7" t="s">
        <v>9</v>
      </c>
      <c r="B7" s="2">
        <f>B6/SQRT(3)</f>
        <v>0.0499243531088113</v>
      </c>
      <c r="C7" s="2">
        <f t="shared" ref="C7:H7" si="1">C6/SQRT(3)</f>
        <v>8.35711970474477</v>
      </c>
      <c r="D7" s="2">
        <f t="shared" si="1"/>
        <v>1.56115932841317</v>
      </c>
      <c r="E7" s="2">
        <f t="shared" si="1"/>
        <v>9.0686090430531</v>
      </c>
      <c r="F7" s="2">
        <f t="shared" si="1"/>
        <v>4.53610657971496</v>
      </c>
      <c r="G7" s="2">
        <f t="shared" si="1"/>
        <v>2.95485467090128</v>
      </c>
      <c r="H7" s="2">
        <f t="shared" si="1"/>
        <v>4.35510016911075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E19" sqref="E19"/>
    </sheetView>
  </sheetViews>
  <sheetFormatPr defaultColWidth="9" defaultRowHeight="13.5" outlineLevelRow="6" outlineLevelCol="4"/>
  <cols>
    <col min="2" max="2" width="14.625" customWidth="1"/>
    <col min="3" max="3" width="15.375" customWidth="1"/>
    <col min="4" max="4" width="12.5" customWidth="1"/>
    <col min="5" max="5" width="12.625"/>
  </cols>
  <sheetData>
    <row r="1" spans="2:5">
      <c r="B1" s="1" t="s">
        <v>10</v>
      </c>
      <c r="C1" s="1" t="s">
        <v>11</v>
      </c>
      <c r="D1" s="1" t="s">
        <v>12</v>
      </c>
      <c r="E1" s="1" t="s">
        <v>6</v>
      </c>
    </row>
    <row r="2" spans="2:5">
      <c r="B2" s="2">
        <v>100</v>
      </c>
      <c r="C2" s="2">
        <v>41.93548</v>
      </c>
      <c r="D2" s="2">
        <v>25.80645</v>
      </c>
      <c r="E2" s="2">
        <v>9.67742</v>
      </c>
    </row>
    <row r="3" spans="2:5">
      <c r="B3" s="2">
        <v>100</v>
      </c>
      <c r="C3" s="2">
        <v>38.23529</v>
      </c>
      <c r="D3" s="2">
        <v>20.58824</v>
      </c>
      <c r="E3" s="2">
        <v>14.70588</v>
      </c>
    </row>
    <row r="4" spans="2:5">
      <c r="B4" s="2">
        <v>100</v>
      </c>
      <c r="C4" s="2">
        <v>39.28571</v>
      </c>
      <c r="D4" s="2">
        <v>26.17918</v>
      </c>
      <c r="E4" s="2">
        <v>25</v>
      </c>
    </row>
    <row r="5" spans="1:5">
      <c r="A5" s="3" t="s">
        <v>7</v>
      </c>
      <c r="B5" s="2">
        <f>AVERAGE(B2:B4)</f>
        <v>100</v>
      </c>
      <c r="C5" s="2">
        <f>AVERAGE(C2:C4)</f>
        <v>39.8188266666667</v>
      </c>
      <c r="D5" s="2">
        <f>AVERAGE(D2:D4)</f>
        <v>24.19129</v>
      </c>
      <c r="E5" s="2">
        <f>AVERAGE(E2:E4)</f>
        <v>16.4611</v>
      </c>
    </row>
    <row r="6" spans="1:5">
      <c r="A6" s="3" t="s">
        <v>8</v>
      </c>
      <c r="B6" s="2">
        <f>STDEV(B2:B4)</f>
        <v>0</v>
      </c>
      <c r="C6" s="2">
        <f>STDEV(C2:C4)</f>
        <v>1.90683285692095</v>
      </c>
      <c r="D6" s="2">
        <f>STDEV(D2:D4)</f>
        <v>3.12589329473992</v>
      </c>
      <c r="E6" s="2">
        <f>STDEV(E2:E4)</f>
        <v>7.81063137015184</v>
      </c>
    </row>
    <row r="7" spans="1:5">
      <c r="A7" s="3" t="s">
        <v>9</v>
      </c>
      <c r="B7" s="2">
        <f>B6/SQRT(3)</f>
        <v>0</v>
      </c>
      <c r="C7" s="2">
        <f>C6/SQRT(3)</f>
        <v>1.10091046324294</v>
      </c>
      <c r="D7" s="2">
        <f>D6/SQRT(3)</f>
        <v>1.80473533517614</v>
      </c>
      <c r="E7" s="2">
        <f>E6/SQRT(3)</f>
        <v>4.5094701240981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2C</vt:lpstr>
      <vt:lpstr>2F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WPS_139471653</cp:lastModifiedBy>
  <dcterms:created xsi:type="dcterms:W3CDTF">2022-05-11T06:19:00Z</dcterms:created>
  <dcterms:modified xsi:type="dcterms:W3CDTF">2022-05-11T06:45:29Z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