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3C" sheetId="8" r:id="rId1"/>
    <sheet name="3D" sheetId="9" r:id="rId2"/>
    <sheet name="3E" sheetId="10" r:id="rId3"/>
  </sheets>
  <calcPr calcId="144525"/>
</workbook>
</file>

<file path=xl/sharedStrings.xml><?xml version="1.0" encoding="utf-8"?>
<sst xmlns="http://schemas.openxmlformats.org/spreadsheetml/2006/main" count="34" uniqueCount="10">
  <si>
    <t>control</t>
  </si>
  <si>
    <t>SN25 KD</t>
  </si>
  <si>
    <t>SN25 1-206</t>
  </si>
  <si>
    <t>SN25 11-206</t>
  </si>
  <si>
    <t>Mean</t>
  </si>
  <si>
    <t>SD</t>
  </si>
  <si>
    <t>SEM</t>
  </si>
  <si>
    <t>Time(s)</t>
  </si>
  <si>
    <t>Control</t>
  </si>
  <si>
    <t>SN25 WT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</si>
</sst>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sz val="11"/>
      <color theme="1"/>
      <name val="Arial"/>
      <charset val="134"/>
    </font>
    <font>
      <b/>
      <sz val="10"/>
      <name val="Arial"/>
      <charset val="0"/>
    </font>
    <font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7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9"/>
  <sheetViews>
    <sheetView workbookViewId="0">
      <selection activeCell="C24" sqref="C24"/>
    </sheetView>
  </sheetViews>
  <sheetFormatPr defaultColWidth="9" defaultRowHeight="13.5" outlineLevelCol="5"/>
  <cols>
    <col min="3" max="6" width="12.625"/>
  </cols>
  <sheetData>
    <row r="2" spans="3:6">
      <c r="C2" s="1" t="s">
        <v>0</v>
      </c>
      <c r="D2" s="1" t="s">
        <v>1</v>
      </c>
      <c r="E2" s="1" t="s">
        <v>2</v>
      </c>
      <c r="F2" s="1" t="s">
        <v>3</v>
      </c>
    </row>
    <row r="3" spans="3:6">
      <c r="C3" s="2">
        <v>0.3171195</v>
      </c>
      <c r="D3" s="2">
        <v>0.05593265</v>
      </c>
      <c r="E3" s="2">
        <v>0.3825465</v>
      </c>
      <c r="F3" s="2">
        <v>0.2433624</v>
      </c>
    </row>
    <row r="4" spans="3:6">
      <c r="C4" s="2">
        <v>0.9492806</v>
      </c>
      <c r="D4" s="2">
        <v>0.2615063</v>
      </c>
      <c r="E4" s="2">
        <v>0.5692379</v>
      </c>
      <c r="F4" s="2">
        <v>0.2111486</v>
      </c>
    </row>
    <row r="5" spans="3:6">
      <c r="C5" s="2">
        <v>0.8317198</v>
      </c>
      <c r="D5" s="2">
        <v>0.1878361</v>
      </c>
      <c r="E5" s="2">
        <v>0.2686065</v>
      </c>
      <c r="F5" s="2">
        <v>0.162176</v>
      </c>
    </row>
    <row r="6" spans="3:6">
      <c r="C6" s="2">
        <v>0.3995791</v>
      </c>
      <c r="D6" s="2">
        <v>0.1951571</v>
      </c>
      <c r="E6" s="2">
        <v>0.4897826</v>
      </c>
      <c r="F6" s="2">
        <v>0.3160338</v>
      </c>
    </row>
    <row r="7" spans="3:6">
      <c r="C7" s="2">
        <v>0.3324064</v>
      </c>
      <c r="D7" s="2">
        <v>0.1101238</v>
      </c>
      <c r="E7" s="2">
        <v>0.348465</v>
      </c>
      <c r="F7" s="2">
        <v>0.249004</v>
      </c>
    </row>
    <row r="8" spans="3:6">
      <c r="C8" s="2">
        <v>0.300048</v>
      </c>
      <c r="D8" s="2">
        <v>0.2329507</v>
      </c>
      <c r="E8" s="2">
        <v>0.5891867</v>
      </c>
      <c r="F8" s="2">
        <v>0.2556423</v>
      </c>
    </row>
    <row r="9" spans="3:6">
      <c r="C9" s="2">
        <v>0.3413546</v>
      </c>
      <c r="D9" s="2">
        <v>0.1645993</v>
      </c>
      <c r="E9" s="2">
        <v>0.8095484</v>
      </c>
      <c r="F9" s="2">
        <v>0.2071745</v>
      </c>
    </row>
    <row r="10" spans="3:6">
      <c r="C10" s="2">
        <v>0.6632552</v>
      </c>
      <c r="D10" s="2">
        <v>0.3842331</v>
      </c>
      <c r="E10" s="2">
        <v>0.3664866</v>
      </c>
      <c r="F10" s="2">
        <v>0.3428624</v>
      </c>
    </row>
    <row r="11" spans="3:6">
      <c r="C11" s="2">
        <v>0.4350787</v>
      </c>
      <c r="D11" s="2">
        <v>0.3238619</v>
      </c>
      <c r="E11" s="2">
        <v>0.3602863</v>
      </c>
      <c r="F11" s="2">
        <v>0.2909661</v>
      </c>
    </row>
    <row r="12" spans="3:6">
      <c r="C12" s="2"/>
      <c r="D12" s="2">
        <v>0.2972109</v>
      </c>
      <c r="E12" s="2">
        <v>0.4750443</v>
      </c>
      <c r="F12" s="2">
        <v>0.2064372</v>
      </c>
    </row>
    <row r="13" spans="3:6">
      <c r="C13" s="2"/>
      <c r="D13" s="2">
        <v>0.3002043</v>
      </c>
      <c r="E13" s="2">
        <v>1.138433</v>
      </c>
      <c r="F13" s="2">
        <v>0.2956123</v>
      </c>
    </row>
    <row r="14" spans="3:6">
      <c r="C14" s="2"/>
      <c r="D14" s="2"/>
      <c r="E14" s="2">
        <v>0.2169665</v>
      </c>
      <c r="F14" s="2"/>
    </row>
    <row r="15" spans="3:6">
      <c r="C15" s="2"/>
      <c r="D15" s="2"/>
      <c r="E15" s="2">
        <v>0.5361178</v>
      </c>
      <c r="F15" s="2"/>
    </row>
    <row r="16" spans="3:6">
      <c r="C16" s="2"/>
      <c r="D16" s="2"/>
      <c r="E16" s="2">
        <v>0.3142551</v>
      </c>
      <c r="F16" s="2"/>
    </row>
    <row r="17" spans="2:6">
      <c r="B17" s="3" t="s">
        <v>4</v>
      </c>
      <c r="C17" s="2">
        <f>AVERAGE(C3:C11)</f>
        <v>0.507760211111111</v>
      </c>
      <c r="D17" s="2">
        <f>AVERAGE(D3:D13)</f>
        <v>0.228510559090909</v>
      </c>
      <c r="E17" s="2">
        <f>AVERAGE(E3:E16)</f>
        <v>0.490354514285714</v>
      </c>
      <c r="F17" s="2">
        <f>AVERAGE(F3:F13)</f>
        <v>0.252765418181818</v>
      </c>
    </row>
    <row r="18" spans="2:6">
      <c r="B18" s="3" t="s">
        <v>5</v>
      </c>
      <c r="C18" s="2">
        <f>STDEV(C3:C11)</f>
        <v>0.2446892277267</v>
      </c>
      <c r="D18" s="2">
        <f>STDEV(D3:D13)</f>
        <v>0.0974472289933552</v>
      </c>
      <c r="E18" s="2">
        <f>STDEV(E3:E16)</f>
        <v>0.241653001785723</v>
      </c>
      <c r="F18" s="2">
        <f>STDEV(F3:F13)</f>
        <v>0.0544881463924736</v>
      </c>
    </row>
    <row r="19" spans="2:6">
      <c r="B19" s="3" t="s">
        <v>6</v>
      </c>
      <c r="C19" s="2">
        <f>C18/SQRT(9)</f>
        <v>0.0815630759088998</v>
      </c>
      <c r="D19" s="2">
        <f>D18/SQRT(11)</f>
        <v>0.0293814450391638</v>
      </c>
      <c r="E19" s="2">
        <f>E18/SQRT(14)</f>
        <v>0.0645844813691176</v>
      </c>
      <c r="F19" s="2">
        <f>F18/SQRT(11)</f>
        <v>0.0164287942823447</v>
      </c>
    </row>
  </sheetData>
  <pageMargins left="0.75" right="0.75" top="1" bottom="1" header="0.5" footer="0.5"/>
  <headerFooter/>
  <ignoredErrors>
    <ignoredError sqref="E17: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91"/>
  <sheetViews>
    <sheetView workbookViewId="0">
      <selection activeCell="K11" sqref="K11"/>
    </sheetView>
  </sheetViews>
  <sheetFormatPr defaultColWidth="9" defaultRowHeight="14.25"/>
  <cols>
    <col min="1" max="1" width="9" style="4"/>
    <col min="2" max="10" width="11.125" style="4"/>
    <col min="11" max="11" width="9" style="4"/>
    <col min="12" max="15" width="12.625" style="4"/>
    <col min="16" max="17" width="9" style="4"/>
    <col min="18" max="18" width="11.125" style="4"/>
    <col min="19" max="26" width="9" style="4"/>
    <col min="27" max="32" width="10.125" style="4"/>
    <col min="33" max="34" width="11.125" style="4"/>
    <col min="35" max="38" width="9" style="4"/>
    <col min="39" max="39" width="10.125" style="4"/>
    <col min="40" max="47" width="11.125" style="4"/>
    <col min="48" max="16384" width="9" style="4"/>
  </cols>
  <sheetData>
    <row r="1" customHeight="1"/>
    <row r="2" spans="2:25">
      <c r="B2" s="1" t="s">
        <v>0</v>
      </c>
      <c r="C2" s="1"/>
      <c r="D2" s="1"/>
      <c r="E2" s="1"/>
      <c r="F2" s="1"/>
      <c r="G2" s="1"/>
      <c r="H2" s="1"/>
      <c r="I2" s="1"/>
      <c r="J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47">
      <c r="A3" s="5" t="s">
        <v>7</v>
      </c>
      <c r="B3" s="1"/>
      <c r="C3" s="1"/>
      <c r="D3" s="1"/>
      <c r="E3" s="1"/>
      <c r="F3" s="1"/>
      <c r="G3" s="1"/>
      <c r="H3" s="1"/>
      <c r="I3" s="1"/>
      <c r="J3" s="1"/>
      <c r="L3" s="7" t="s">
        <v>4</v>
      </c>
      <c r="M3" s="7" t="s">
        <v>5</v>
      </c>
      <c r="N3" s="7" t="s">
        <v>6</v>
      </c>
      <c r="O3" s="7"/>
      <c r="P3" s="1"/>
      <c r="Q3" s="1"/>
      <c r="R3" s="1"/>
      <c r="S3" s="1"/>
      <c r="T3" s="1"/>
      <c r="U3" s="1"/>
      <c r="V3" s="1"/>
      <c r="W3" s="1"/>
      <c r="X3" s="1"/>
      <c r="Y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ht="13.5" spans="1:36">
      <c r="A4" s="2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L4" s="2">
        <f>AVERAGE(B4:I4)</f>
        <v>0</v>
      </c>
      <c r="M4" s="2">
        <f>STDEV(B4:I4)</f>
        <v>0</v>
      </c>
      <c r="N4" s="2">
        <f>M4/SQRT(8)</f>
        <v>0</v>
      </c>
      <c r="W4" s="2"/>
      <c r="X4" s="2"/>
      <c r="Y4" s="2"/>
      <c r="AI4" s="2"/>
      <c r="AJ4" s="2"/>
    </row>
    <row r="5" ht="13.5" spans="1:36">
      <c r="A5" s="2">
        <v>10</v>
      </c>
      <c r="B5" s="2">
        <v>0.01140511</v>
      </c>
      <c r="C5" s="2">
        <v>0.01337132</v>
      </c>
      <c r="D5" s="2">
        <v>0.03404885</v>
      </c>
      <c r="E5" s="2">
        <v>0.02037407</v>
      </c>
      <c r="F5" s="2">
        <v>0.007086837</v>
      </c>
      <c r="G5" s="2">
        <v>0.006070948</v>
      </c>
      <c r="H5" s="2">
        <v>0.02374331</v>
      </c>
      <c r="I5" s="2">
        <v>0.0468825</v>
      </c>
      <c r="L5" s="2">
        <f t="shared" ref="L5:L22" si="0">AVERAGE(B5:I5)</f>
        <v>0.020372868125</v>
      </c>
      <c r="M5" s="2">
        <f t="shared" ref="M5:M22" si="1">STDEV(B5:I5)</f>
        <v>0.0142008996018972</v>
      </c>
      <c r="N5" s="2">
        <f t="shared" ref="N5:N22" si="2">M5/SQRT(8)</f>
        <v>0.00502077620372542</v>
      </c>
      <c r="W5" s="2"/>
      <c r="X5" s="2"/>
      <c r="Y5" s="2"/>
      <c r="AI5" s="2"/>
      <c r="AJ5" s="2"/>
    </row>
    <row r="6" ht="13.5" spans="1:36">
      <c r="A6" s="2">
        <v>20</v>
      </c>
      <c r="B6" s="2">
        <v>0.02509124</v>
      </c>
      <c r="C6" s="2">
        <v>0.02309592</v>
      </c>
      <c r="D6" s="2">
        <v>0.07105847</v>
      </c>
      <c r="E6" s="2">
        <v>0.03463592</v>
      </c>
      <c r="F6" s="2">
        <v>0.009449117</v>
      </c>
      <c r="G6" s="2">
        <v>0.01214189</v>
      </c>
      <c r="H6" s="2">
        <v>0.02849198</v>
      </c>
      <c r="I6" s="2">
        <v>0.07032375</v>
      </c>
      <c r="L6" s="2">
        <f t="shared" si="0"/>
        <v>0.034286035875</v>
      </c>
      <c r="M6" s="2">
        <f t="shared" si="1"/>
        <v>0.0239094152208817</v>
      </c>
      <c r="N6" s="2">
        <f t="shared" si="2"/>
        <v>0.00845325481844514</v>
      </c>
      <c r="W6" s="2"/>
      <c r="X6" s="2"/>
      <c r="Y6" s="2"/>
      <c r="AI6" s="2"/>
      <c r="AJ6" s="2"/>
    </row>
    <row r="7" ht="13.5" spans="1:36">
      <c r="A7" s="2">
        <v>30</v>
      </c>
      <c r="B7" s="2">
        <v>0.03421533</v>
      </c>
      <c r="C7" s="2">
        <v>0.03768282</v>
      </c>
      <c r="D7" s="2">
        <v>0.09326425</v>
      </c>
      <c r="E7" s="2">
        <v>0.04482295</v>
      </c>
      <c r="F7" s="2">
        <v>0.01889823</v>
      </c>
      <c r="G7" s="2">
        <v>0.02428379</v>
      </c>
      <c r="H7" s="2">
        <v>0.0379893</v>
      </c>
      <c r="I7" s="2">
        <v>0.0843885</v>
      </c>
      <c r="L7" s="2">
        <f t="shared" si="0"/>
        <v>0.04694314625</v>
      </c>
      <c r="M7" s="2">
        <f t="shared" si="1"/>
        <v>0.0272034148769498</v>
      </c>
      <c r="N7" s="2">
        <f t="shared" si="2"/>
        <v>0.00961785956546112</v>
      </c>
      <c r="W7" s="2"/>
      <c r="X7" s="2"/>
      <c r="Y7" s="2"/>
      <c r="AI7" s="2"/>
      <c r="AJ7" s="2"/>
    </row>
    <row r="8" ht="13.5" spans="1:36">
      <c r="A8" s="2">
        <v>40</v>
      </c>
      <c r="B8" s="2">
        <v>0.05018248</v>
      </c>
      <c r="C8" s="2">
        <v>0.0437607</v>
      </c>
      <c r="D8" s="2">
        <v>0.1110289</v>
      </c>
      <c r="E8" s="2">
        <v>0.04889776</v>
      </c>
      <c r="F8" s="2">
        <v>0.02362279</v>
      </c>
      <c r="G8" s="2">
        <v>0.03237839</v>
      </c>
      <c r="H8" s="2">
        <v>0.04273796</v>
      </c>
      <c r="I8" s="2">
        <v>0.08751401</v>
      </c>
      <c r="L8" s="2">
        <f t="shared" si="0"/>
        <v>0.05501537375</v>
      </c>
      <c r="M8" s="2">
        <f t="shared" si="1"/>
        <v>0.0293495886037568</v>
      </c>
      <c r="N8" s="2">
        <f t="shared" si="2"/>
        <v>0.0103766465633759</v>
      </c>
      <c r="W8" s="2"/>
      <c r="X8" s="2"/>
      <c r="Y8" s="2"/>
      <c r="AI8" s="2"/>
      <c r="AJ8" s="2"/>
    </row>
    <row r="9" ht="13.5" spans="1:36">
      <c r="A9" s="2">
        <v>50</v>
      </c>
      <c r="B9" s="2">
        <v>0.06386861</v>
      </c>
      <c r="C9" s="2">
        <v>0.0534853</v>
      </c>
      <c r="D9" s="2">
        <v>0.1287935</v>
      </c>
      <c r="E9" s="2">
        <v>0.0590848</v>
      </c>
      <c r="F9" s="2">
        <v>0.02598507</v>
      </c>
      <c r="G9" s="2">
        <v>0.04047298</v>
      </c>
      <c r="H9" s="2">
        <v>0.05223529</v>
      </c>
      <c r="I9" s="2">
        <v>0.09220225</v>
      </c>
      <c r="L9" s="2">
        <f t="shared" si="0"/>
        <v>0.064515975</v>
      </c>
      <c r="M9" s="2">
        <f t="shared" si="1"/>
        <v>0.0322118745862875</v>
      </c>
      <c r="N9" s="2">
        <f t="shared" si="2"/>
        <v>0.0113886174773473</v>
      </c>
      <c r="W9" s="2"/>
      <c r="X9" s="2"/>
      <c r="Y9" s="2"/>
      <c r="AI9" s="2"/>
      <c r="AJ9" s="2"/>
    </row>
    <row r="10" ht="13.5" spans="1:36">
      <c r="A10" s="2">
        <v>60</v>
      </c>
      <c r="B10" s="2">
        <v>0.07071168</v>
      </c>
      <c r="C10" s="2">
        <v>0.06077874</v>
      </c>
      <c r="D10" s="2">
        <v>0.1495189</v>
      </c>
      <c r="E10" s="2">
        <v>0.06315961</v>
      </c>
      <c r="F10" s="2">
        <v>0.04015874</v>
      </c>
      <c r="G10" s="2">
        <v>0.04452028</v>
      </c>
      <c r="H10" s="2">
        <v>0.05698395</v>
      </c>
      <c r="I10" s="2">
        <v>0.09532775</v>
      </c>
      <c r="L10" s="2">
        <f t="shared" si="0"/>
        <v>0.07264495625</v>
      </c>
      <c r="M10" s="2">
        <f t="shared" si="1"/>
        <v>0.0353558392344134</v>
      </c>
      <c r="N10" s="2">
        <f t="shared" si="2"/>
        <v>0.0125001768385975</v>
      </c>
      <c r="W10" s="2"/>
      <c r="X10" s="2"/>
      <c r="Y10" s="2"/>
      <c r="AI10" s="2"/>
      <c r="AJ10" s="2"/>
    </row>
    <row r="11" ht="13.5" spans="1:36">
      <c r="A11" s="2">
        <v>70</v>
      </c>
      <c r="B11" s="2">
        <v>0.07527372</v>
      </c>
      <c r="C11" s="2">
        <v>0.06928777</v>
      </c>
      <c r="D11" s="2">
        <v>0.1643227</v>
      </c>
      <c r="E11" s="2">
        <v>0.06927183</v>
      </c>
      <c r="F11" s="2">
        <v>0.0448833</v>
      </c>
      <c r="G11" s="2">
        <v>0.06070948</v>
      </c>
      <c r="H11" s="2">
        <v>0.05698395</v>
      </c>
      <c r="I11" s="2">
        <v>0.09845325</v>
      </c>
      <c r="L11" s="2">
        <f t="shared" si="0"/>
        <v>0.07989825</v>
      </c>
      <c r="M11" s="2">
        <f t="shared" si="1"/>
        <v>0.0374890191741445</v>
      </c>
      <c r="N11" s="2">
        <f t="shared" si="2"/>
        <v>0.013254369839035</v>
      </c>
      <c r="W11" s="2"/>
      <c r="X11" s="2"/>
      <c r="Y11" s="2"/>
      <c r="AI11" s="2"/>
      <c r="AJ11" s="2"/>
    </row>
    <row r="12" ht="13.5" spans="1:36">
      <c r="A12" s="2">
        <v>80</v>
      </c>
      <c r="B12" s="2">
        <v>0.08211679</v>
      </c>
      <c r="C12" s="2">
        <v>0.07415007</v>
      </c>
      <c r="D12" s="2">
        <v>0.173205</v>
      </c>
      <c r="E12" s="2">
        <v>0.07742146</v>
      </c>
      <c r="F12" s="2">
        <v>0.05197014</v>
      </c>
      <c r="G12" s="2">
        <v>0.07285137</v>
      </c>
      <c r="H12" s="2">
        <v>0.06173262</v>
      </c>
      <c r="I12" s="2">
        <v>0.1031415</v>
      </c>
      <c r="L12" s="2">
        <f t="shared" si="0"/>
        <v>0.08707361875</v>
      </c>
      <c r="M12" s="2">
        <f t="shared" si="1"/>
        <v>0.0378686392555874</v>
      </c>
      <c r="N12" s="2">
        <f t="shared" si="2"/>
        <v>0.0133885858059665</v>
      </c>
      <c r="W12" s="2"/>
      <c r="X12" s="2"/>
      <c r="Y12" s="2"/>
      <c r="AI12" s="2"/>
      <c r="AJ12" s="2"/>
    </row>
    <row r="13" ht="13.5" spans="1:36">
      <c r="A13" s="2">
        <v>90</v>
      </c>
      <c r="B13" s="2">
        <v>0.08439781</v>
      </c>
      <c r="C13" s="2">
        <v>0.07536565</v>
      </c>
      <c r="D13" s="2">
        <v>0.180607</v>
      </c>
      <c r="E13" s="2">
        <v>0.07945886</v>
      </c>
      <c r="F13" s="2">
        <v>0.05197014</v>
      </c>
      <c r="G13" s="2">
        <v>0.07689867</v>
      </c>
      <c r="H13" s="2">
        <v>0.06173262</v>
      </c>
      <c r="I13" s="2">
        <v>0.1047043</v>
      </c>
      <c r="L13" s="2">
        <f t="shared" si="0"/>
        <v>0.08939188125</v>
      </c>
      <c r="M13" s="2">
        <f t="shared" si="1"/>
        <v>0.0399937685446983</v>
      </c>
      <c r="N13" s="2">
        <f t="shared" si="2"/>
        <v>0.0141399324715807</v>
      </c>
      <c r="W13" s="2"/>
      <c r="X13" s="2"/>
      <c r="Y13" s="2"/>
      <c r="AI13" s="2"/>
      <c r="AJ13" s="2"/>
    </row>
    <row r="14" ht="13.5" spans="1:36">
      <c r="A14" s="2">
        <v>100</v>
      </c>
      <c r="B14" s="2">
        <v>0.08895985</v>
      </c>
      <c r="C14" s="2">
        <v>0.07658122</v>
      </c>
      <c r="D14" s="2">
        <v>0.19245</v>
      </c>
      <c r="E14" s="2">
        <v>0.09168331</v>
      </c>
      <c r="F14" s="2">
        <v>0.0566947</v>
      </c>
      <c r="G14" s="2">
        <v>0.07892232</v>
      </c>
      <c r="H14" s="2">
        <v>0.06648128</v>
      </c>
      <c r="I14" s="2">
        <v>0.1047043</v>
      </c>
      <c r="L14" s="2">
        <f t="shared" si="0"/>
        <v>0.0945596225</v>
      </c>
      <c r="M14" s="2">
        <f t="shared" si="1"/>
        <v>0.0422830005924836</v>
      </c>
      <c r="N14" s="2">
        <f t="shared" si="2"/>
        <v>0.01494929822393</v>
      </c>
      <c r="W14" s="2"/>
      <c r="X14" s="2"/>
      <c r="Y14" s="2"/>
      <c r="AI14" s="2"/>
      <c r="AJ14" s="2"/>
    </row>
    <row r="15" ht="13.5" spans="1:36">
      <c r="A15" s="2">
        <v>110</v>
      </c>
      <c r="B15" s="2">
        <v>0.09124088</v>
      </c>
      <c r="C15" s="2">
        <v>0.07901237</v>
      </c>
      <c r="D15" s="2">
        <v>0.2013323</v>
      </c>
      <c r="E15" s="2">
        <v>0.1018703</v>
      </c>
      <c r="F15" s="2">
        <v>0.06141926</v>
      </c>
      <c r="G15" s="2">
        <v>0.08094597</v>
      </c>
      <c r="H15" s="2">
        <v>0.07122994</v>
      </c>
      <c r="I15" s="2">
        <v>0.1047043</v>
      </c>
      <c r="L15" s="2">
        <f t="shared" si="0"/>
        <v>0.098969415</v>
      </c>
      <c r="M15" s="2">
        <f t="shared" si="1"/>
        <v>0.0438859159755896</v>
      </c>
      <c r="N15" s="2">
        <f t="shared" si="2"/>
        <v>0.0155160143924612</v>
      </c>
      <c r="W15" s="2"/>
      <c r="X15" s="2"/>
      <c r="Y15" s="2"/>
      <c r="AI15" s="2"/>
      <c r="AJ15" s="2"/>
    </row>
    <row r="16" ht="13.5" spans="1:36">
      <c r="A16" s="2">
        <v>120</v>
      </c>
      <c r="B16" s="2">
        <v>0.09124088</v>
      </c>
      <c r="C16" s="2">
        <v>0.08144352</v>
      </c>
      <c r="D16" s="2">
        <v>0.2057735</v>
      </c>
      <c r="E16" s="2">
        <v>0.1059452</v>
      </c>
      <c r="F16" s="2">
        <v>0.06378154</v>
      </c>
      <c r="G16" s="2">
        <v>0.08904056</v>
      </c>
      <c r="H16" s="2">
        <v>0.07597861</v>
      </c>
      <c r="I16" s="2">
        <v>0.1047043</v>
      </c>
      <c r="L16" s="2">
        <f t="shared" si="0"/>
        <v>0.10223851375</v>
      </c>
      <c r="M16" s="2">
        <f t="shared" si="1"/>
        <v>0.0441351820690714</v>
      </c>
      <c r="N16" s="2">
        <f t="shared" si="2"/>
        <v>0.0156041432649717</v>
      </c>
      <c r="W16" s="2"/>
      <c r="X16" s="2"/>
      <c r="Y16" s="2"/>
      <c r="AI16" s="2"/>
      <c r="AJ16" s="2"/>
    </row>
    <row r="17" ht="13.5" spans="1:36">
      <c r="A17" s="2">
        <v>130</v>
      </c>
      <c r="B17" s="2">
        <v>0.0935219</v>
      </c>
      <c r="C17" s="2">
        <v>0.08509024</v>
      </c>
      <c r="D17" s="2">
        <v>0.2146558</v>
      </c>
      <c r="E17" s="2">
        <v>0.1140948</v>
      </c>
      <c r="F17" s="2">
        <v>0.06614382</v>
      </c>
      <c r="G17" s="2">
        <v>0.09308786</v>
      </c>
      <c r="H17" s="2">
        <v>0.07597861</v>
      </c>
      <c r="I17" s="2">
        <v>0.1047043</v>
      </c>
      <c r="L17" s="2">
        <f t="shared" si="0"/>
        <v>0.10590966625</v>
      </c>
      <c r="M17" s="2">
        <f t="shared" si="1"/>
        <v>0.0464798966707276</v>
      </c>
      <c r="N17" s="2">
        <f t="shared" si="2"/>
        <v>0.0164331250623608</v>
      </c>
      <c r="W17" s="2"/>
      <c r="X17" s="2"/>
      <c r="Y17" s="2"/>
      <c r="AI17" s="2"/>
      <c r="AJ17" s="2"/>
    </row>
    <row r="18" ht="13.5" spans="1:36">
      <c r="A18" s="2">
        <v>140</v>
      </c>
      <c r="B18" s="2">
        <v>0.09580292</v>
      </c>
      <c r="C18" s="2">
        <v>0.0875214</v>
      </c>
      <c r="D18" s="2">
        <v>0.2205773</v>
      </c>
      <c r="E18" s="2">
        <v>0.1181696</v>
      </c>
      <c r="F18" s="2">
        <v>0.06614382</v>
      </c>
      <c r="G18" s="2">
        <v>0.09915881</v>
      </c>
      <c r="H18" s="2">
        <v>0.07597861</v>
      </c>
      <c r="I18" s="2">
        <v>0.1047043</v>
      </c>
      <c r="L18" s="2">
        <f t="shared" si="0"/>
        <v>0.108507095</v>
      </c>
      <c r="M18" s="2">
        <f t="shared" si="1"/>
        <v>0.0481211141600839</v>
      </c>
      <c r="N18" s="2">
        <f t="shared" si="2"/>
        <v>0.0170133830704237</v>
      </c>
      <c r="W18" s="2"/>
      <c r="X18" s="2"/>
      <c r="Y18" s="2"/>
      <c r="AI18" s="2"/>
      <c r="AJ18" s="2"/>
    </row>
    <row r="19" ht="13.5" spans="1:36">
      <c r="A19" s="2">
        <v>150</v>
      </c>
      <c r="B19" s="2">
        <v>0.09580292</v>
      </c>
      <c r="C19" s="2">
        <v>0.09481484</v>
      </c>
      <c r="D19" s="2">
        <v>0.2264989</v>
      </c>
      <c r="E19" s="2">
        <v>0.1263192</v>
      </c>
      <c r="F19" s="2">
        <v>0.07323065</v>
      </c>
      <c r="G19" s="2">
        <v>0.1032061</v>
      </c>
      <c r="H19" s="2">
        <v>0.07597861</v>
      </c>
      <c r="I19" s="2">
        <v>0.1047043</v>
      </c>
      <c r="L19" s="2">
        <f t="shared" si="0"/>
        <v>0.11256944</v>
      </c>
      <c r="M19" s="2">
        <f t="shared" si="1"/>
        <v>0.0489916633898751</v>
      </c>
      <c r="N19" s="2">
        <f t="shared" si="2"/>
        <v>0.0173211687022947</v>
      </c>
      <c r="W19" s="2"/>
      <c r="X19" s="2"/>
      <c r="Y19" s="2"/>
      <c r="AI19" s="2"/>
      <c r="AJ19" s="2"/>
    </row>
    <row r="20" ht="13.5" spans="1:36">
      <c r="A20" s="2">
        <v>160</v>
      </c>
      <c r="B20" s="2">
        <v>0.09580292</v>
      </c>
      <c r="C20" s="2">
        <v>0.09481484</v>
      </c>
      <c r="D20" s="2">
        <v>0.2324204</v>
      </c>
      <c r="E20" s="2">
        <v>0.130394</v>
      </c>
      <c r="F20" s="2">
        <v>0.07323065</v>
      </c>
      <c r="G20" s="2">
        <v>0.1072534</v>
      </c>
      <c r="H20" s="2">
        <v>0.07597861</v>
      </c>
      <c r="I20" s="2">
        <v>0.1047043</v>
      </c>
      <c r="L20" s="2">
        <f t="shared" si="0"/>
        <v>0.11432489</v>
      </c>
      <c r="M20" s="2">
        <f t="shared" si="1"/>
        <v>0.0510324919967939</v>
      </c>
      <c r="N20" s="2">
        <f t="shared" si="2"/>
        <v>0.0180427105758906</v>
      </c>
      <c r="W20" s="2"/>
      <c r="X20" s="2"/>
      <c r="Y20" s="2"/>
      <c r="AI20" s="2"/>
      <c r="AJ20" s="2"/>
    </row>
    <row r="21" ht="13.5" spans="1:36">
      <c r="A21" s="2">
        <v>170</v>
      </c>
      <c r="B21" s="2">
        <v>0.09808394</v>
      </c>
      <c r="C21" s="2">
        <v>0.09481484</v>
      </c>
      <c r="D21" s="2">
        <v>0.238342</v>
      </c>
      <c r="E21" s="2">
        <v>0.1324314</v>
      </c>
      <c r="F21" s="2">
        <v>0.07795521</v>
      </c>
      <c r="G21" s="2">
        <v>0.1072534</v>
      </c>
      <c r="H21" s="2">
        <v>0.07597861</v>
      </c>
      <c r="I21" s="2">
        <v>0.1047043</v>
      </c>
      <c r="L21" s="2">
        <f t="shared" si="0"/>
        <v>0.1161954625</v>
      </c>
      <c r="M21" s="2">
        <f t="shared" si="1"/>
        <v>0.0524544155694449</v>
      </c>
      <c r="N21" s="2">
        <f t="shared" si="2"/>
        <v>0.0185454364761658</v>
      </c>
      <c r="W21" s="2"/>
      <c r="X21" s="2"/>
      <c r="Y21" s="2"/>
      <c r="AI21" s="2"/>
      <c r="AJ21" s="2"/>
    </row>
    <row r="22" ht="13.5" spans="1:36">
      <c r="A22" s="2">
        <v>180</v>
      </c>
      <c r="B22" s="2">
        <v>0.09808394</v>
      </c>
      <c r="C22" s="2">
        <v>0.09603042</v>
      </c>
      <c r="D22" s="2">
        <v>0.238342</v>
      </c>
      <c r="E22" s="2">
        <v>0.1324314</v>
      </c>
      <c r="F22" s="2">
        <v>0.08267977</v>
      </c>
      <c r="G22" s="2">
        <v>0.1072534</v>
      </c>
      <c r="H22" s="2">
        <v>0.07597861</v>
      </c>
      <c r="I22" s="2">
        <v>0.1047043</v>
      </c>
      <c r="L22" s="2">
        <f t="shared" si="0"/>
        <v>0.11693798</v>
      </c>
      <c r="M22" s="2">
        <f t="shared" si="1"/>
        <v>0.051915222078544</v>
      </c>
      <c r="N22" s="2">
        <f t="shared" si="2"/>
        <v>0.018354802789272</v>
      </c>
      <c r="W22" s="2"/>
      <c r="X22" s="2"/>
      <c r="Y22" s="2"/>
      <c r="AI22" s="2"/>
      <c r="AJ22" s="2"/>
    </row>
    <row r="23" spans="16:46"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6:46"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10">
      <c r="B25" s="1" t="s">
        <v>1</v>
      </c>
      <c r="C25" s="1"/>
      <c r="D25" s="1"/>
      <c r="E25" s="1"/>
      <c r="F25" s="1"/>
      <c r="G25" s="1"/>
      <c r="H25" s="1"/>
      <c r="I25" s="1"/>
      <c r="J25" s="1"/>
    </row>
    <row r="26" spans="1:14">
      <c r="A26" s="5" t="s">
        <v>7</v>
      </c>
      <c r="L26" s="7" t="s">
        <v>4</v>
      </c>
      <c r="M26" s="7" t="s">
        <v>5</v>
      </c>
      <c r="N26" s="7" t="s">
        <v>6</v>
      </c>
    </row>
    <row r="27" ht="13.5" spans="1:14">
      <c r="A27" s="2">
        <v>0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L27" s="2">
        <f>AVERAGE(B27:G27)</f>
        <v>0</v>
      </c>
      <c r="M27" s="2">
        <f>STDEV(B27:G27)</f>
        <v>0</v>
      </c>
      <c r="N27" s="2">
        <f>M27/SQRT(6)</f>
        <v>0</v>
      </c>
    </row>
    <row r="28" ht="13.5" spans="1:14">
      <c r="A28" s="2">
        <v>10</v>
      </c>
      <c r="B28" s="2">
        <v>0.005145798</v>
      </c>
      <c r="C28" s="2">
        <v>0.003454107</v>
      </c>
      <c r="D28" s="2">
        <v>0.01209579</v>
      </c>
      <c r="E28" s="2">
        <v>0.003493206</v>
      </c>
      <c r="F28" s="2">
        <v>0.003228306</v>
      </c>
      <c r="G28" s="2">
        <v>0.001730343</v>
      </c>
      <c r="L28" s="2">
        <f t="shared" ref="L28:L45" si="3">AVERAGE(B28:G28)</f>
        <v>0.004857925</v>
      </c>
      <c r="M28" s="2">
        <f t="shared" ref="M28:M45" si="4">STDEV(B28:G28)</f>
        <v>0.00370783362087147</v>
      </c>
      <c r="N28" s="2">
        <f t="shared" ref="N28:N45" si="5">M28/SQRT(6)</f>
        <v>0.00151371673704521</v>
      </c>
    </row>
    <row r="29" ht="13.5" spans="1:14">
      <c r="A29" s="2">
        <v>20</v>
      </c>
      <c r="B29" s="2">
        <v>0.0102916</v>
      </c>
      <c r="C29" s="2">
        <v>0.006908215</v>
      </c>
      <c r="D29" s="2">
        <v>0.01727971</v>
      </c>
      <c r="E29" s="2">
        <v>0.006986411</v>
      </c>
      <c r="F29" s="2">
        <v>0.004035382</v>
      </c>
      <c r="G29" s="2">
        <v>0.001730343</v>
      </c>
      <c r="L29" s="2">
        <f t="shared" si="3"/>
        <v>0.0078719435</v>
      </c>
      <c r="M29" s="2">
        <f t="shared" si="4"/>
        <v>0.0054499946673674</v>
      </c>
      <c r="N29" s="2">
        <f t="shared" si="5"/>
        <v>0.00222495100598991</v>
      </c>
    </row>
    <row r="30" ht="13.5" spans="1:14">
      <c r="A30" s="2">
        <v>30</v>
      </c>
      <c r="B30" s="2">
        <v>0.01372213</v>
      </c>
      <c r="C30" s="2">
        <v>0.01899759</v>
      </c>
      <c r="D30" s="2">
        <v>0.02591956</v>
      </c>
      <c r="E30" s="2">
        <v>0.009606316</v>
      </c>
      <c r="F30" s="2">
        <v>0.008070764</v>
      </c>
      <c r="G30" s="2">
        <v>0.003460687</v>
      </c>
      <c r="L30" s="2">
        <f t="shared" si="3"/>
        <v>0.0132961745</v>
      </c>
      <c r="M30" s="2">
        <f t="shared" si="4"/>
        <v>0.00812027368109498</v>
      </c>
      <c r="N30" s="2">
        <f t="shared" si="5"/>
        <v>0.00331508784840573</v>
      </c>
    </row>
    <row r="31" ht="13.5" spans="1:14">
      <c r="A31" s="2">
        <v>40</v>
      </c>
      <c r="B31" s="2">
        <v>0.01715266</v>
      </c>
      <c r="C31" s="2">
        <v>0.02763286</v>
      </c>
      <c r="D31" s="2">
        <v>0.0293755</v>
      </c>
      <c r="E31" s="2">
        <v>0.01135292</v>
      </c>
      <c r="F31" s="2">
        <v>0.009684917</v>
      </c>
      <c r="G31" s="2">
        <v>0.003460687</v>
      </c>
      <c r="L31" s="2">
        <f t="shared" si="3"/>
        <v>0.0164432573333333</v>
      </c>
      <c r="M31" s="2">
        <f t="shared" si="4"/>
        <v>0.0103255720525222</v>
      </c>
      <c r="N31" s="2">
        <f t="shared" si="5"/>
        <v>0.00421539713850362</v>
      </c>
    </row>
    <row r="32" ht="13.5" spans="1:14">
      <c r="A32" s="2">
        <v>50</v>
      </c>
      <c r="B32" s="2">
        <v>0.03087479</v>
      </c>
      <c r="C32" s="2">
        <v>0.03799518</v>
      </c>
      <c r="D32" s="2">
        <v>0.03628738</v>
      </c>
      <c r="E32" s="2">
        <v>0.01135292</v>
      </c>
      <c r="F32" s="2">
        <v>0.01210615</v>
      </c>
      <c r="G32" s="2">
        <v>0.003460687</v>
      </c>
      <c r="L32" s="2">
        <f t="shared" si="3"/>
        <v>0.0220128511666667</v>
      </c>
      <c r="M32" s="2">
        <f t="shared" si="4"/>
        <v>0.0147897979971794</v>
      </c>
      <c r="N32" s="2">
        <f t="shared" si="5"/>
        <v>0.00603790974865436</v>
      </c>
    </row>
    <row r="33" ht="13.5" spans="1:14">
      <c r="A33" s="2">
        <v>60</v>
      </c>
      <c r="B33" s="2">
        <v>0.03430532</v>
      </c>
      <c r="C33" s="2">
        <v>0.0449034</v>
      </c>
      <c r="D33" s="2">
        <v>0.04319926</v>
      </c>
      <c r="E33" s="2">
        <v>0.01222622</v>
      </c>
      <c r="F33" s="2">
        <v>0.0137203</v>
      </c>
      <c r="G33" s="2">
        <v>0.003460687</v>
      </c>
      <c r="L33" s="2">
        <f t="shared" si="3"/>
        <v>0.0253025311666667</v>
      </c>
      <c r="M33" s="2">
        <f t="shared" si="4"/>
        <v>0.0177072940782015</v>
      </c>
      <c r="N33" s="2">
        <f t="shared" si="5"/>
        <v>0.00722897253616663</v>
      </c>
    </row>
    <row r="34" ht="13.5" spans="1:14">
      <c r="A34" s="2">
        <v>70</v>
      </c>
      <c r="B34" s="2">
        <v>0.04288165</v>
      </c>
      <c r="C34" s="2">
        <v>0.05699277</v>
      </c>
      <c r="D34" s="2">
        <v>0.04838317</v>
      </c>
      <c r="E34" s="2">
        <v>0.01309952</v>
      </c>
      <c r="F34" s="2">
        <v>0.01533445</v>
      </c>
      <c r="G34" s="2">
        <v>0.003460687</v>
      </c>
      <c r="L34" s="2">
        <f t="shared" si="3"/>
        <v>0.0300253745</v>
      </c>
      <c r="M34" s="2">
        <f t="shared" si="4"/>
        <v>0.0220795078323665</v>
      </c>
      <c r="N34" s="2">
        <f t="shared" si="5"/>
        <v>0.0090139213268471</v>
      </c>
    </row>
    <row r="35" ht="13.5" spans="1:14">
      <c r="A35" s="2">
        <v>80</v>
      </c>
      <c r="B35" s="2">
        <v>0.04459691</v>
      </c>
      <c r="C35" s="2">
        <v>0.06217393</v>
      </c>
      <c r="D35" s="2">
        <v>0.04838317</v>
      </c>
      <c r="E35" s="2">
        <v>0.01397282</v>
      </c>
      <c r="F35" s="2">
        <v>0.01614153</v>
      </c>
      <c r="G35" s="2">
        <v>0.00519103</v>
      </c>
      <c r="L35" s="2">
        <f t="shared" si="3"/>
        <v>0.0317432316666667</v>
      </c>
      <c r="M35" s="2">
        <f t="shared" si="4"/>
        <v>0.0229449429484324</v>
      </c>
      <c r="N35" s="2">
        <f t="shared" si="5"/>
        <v>0.00936723373348839</v>
      </c>
    </row>
    <row r="36" ht="13.5" spans="1:14">
      <c r="A36" s="2">
        <v>90</v>
      </c>
      <c r="B36" s="2">
        <v>0.04802744</v>
      </c>
      <c r="C36" s="2">
        <v>0.0673551</v>
      </c>
      <c r="D36" s="2">
        <v>0.05183911</v>
      </c>
      <c r="E36" s="2">
        <v>0.01484612</v>
      </c>
      <c r="F36" s="2">
        <v>0.0169486</v>
      </c>
      <c r="G36" s="2">
        <v>0.006921373</v>
      </c>
      <c r="L36" s="2">
        <f t="shared" si="3"/>
        <v>0.0343229571666667</v>
      </c>
      <c r="M36" s="2">
        <f t="shared" si="4"/>
        <v>0.0245675119122235</v>
      </c>
      <c r="N36" s="2">
        <f t="shared" si="5"/>
        <v>0.0100296447391158</v>
      </c>
    </row>
    <row r="37" ht="13.5" spans="1:14">
      <c r="A37" s="2">
        <v>100</v>
      </c>
      <c r="B37" s="2">
        <v>0.04802744</v>
      </c>
      <c r="C37" s="2">
        <v>0.06908215</v>
      </c>
      <c r="D37" s="2">
        <v>0.05529505</v>
      </c>
      <c r="E37" s="2">
        <v>0.01484612</v>
      </c>
      <c r="F37" s="2">
        <v>0.0169486</v>
      </c>
      <c r="G37" s="2">
        <v>0.006921373</v>
      </c>
      <c r="L37" s="2">
        <f t="shared" si="3"/>
        <v>0.0351867888333333</v>
      </c>
      <c r="M37" s="2">
        <f t="shared" si="4"/>
        <v>0.0255477125038176</v>
      </c>
      <c r="N37" s="2">
        <f t="shared" si="5"/>
        <v>0.0104298099549458</v>
      </c>
    </row>
    <row r="38" ht="13.5" spans="1:14">
      <c r="A38" s="2">
        <v>110</v>
      </c>
      <c r="B38" s="2">
        <v>0.05317324</v>
      </c>
      <c r="C38" s="2">
        <v>0.0742633</v>
      </c>
      <c r="D38" s="2">
        <v>0.05875099</v>
      </c>
      <c r="E38" s="2">
        <v>0.01571943</v>
      </c>
      <c r="F38" s="2">
        <v>0.0169486</v>
      </c>
      <c r="G38" s="2">
        <v>0.006921373</v>
      </c>
      <c r="L38" s="2">
        <f t="shared" si="3"/>
        <v>0.0376294888333333</v>
      </c>
      <c r="M38" s="2">
        <f t="shared" si="4"/>
        <v>0.0278585726537092</v>
      </c>
      <c r="N38" s="2">
        <f t="shared" si="5"/>
        <v>0.0113732146606401</v>
      </c>
    </row>
    <row r="39" ht="13.5" spans="1:14">
      <c r="A39" s="2">
        <v>120</v>
      </c>
      <c r="B39" s="2">
        <v>0.05660377</v>
      </c>
      <c r="C39" s="2">
        <v>0.07771742</v>
      </c>
      <c r="D39" s="2">
        <v>0.06047897</v>
      </c>
      <c r="E39" s="2">
        <v>0.01746603</v>
      </c>
      <c r="F39" s="2">
        <v>0.0169486</v>
      </c>
      <c r="G39" s="2">
        <v>0.006921373</v>
      </c>
      <c r="L39" s="2">
        <f t="shared" si="3"/>
        <v>0.0393560271666667</v>
      </c>
      <c r="M39" s="2">
        <f t="shared" si="4"/>
        <v>0.0291497216658952</v>
      </c>
      <c r="N39" s="2">
        <f t="shared" si="5"/>
        <v>0.0119003240375991</v>
      </c>
    </row>
    <row r="40" ht="13.5" spans="1:14">
      <c r="A40" s="2">
        <v>130</v>
      </c>
      <c r="B40" s="2">
        <v>0.0600343</v>
      </c>
      <c r="C40" s="2">
        <v>0.07944447</v>
      </c>
      <c r="D40" s="2">
        <v>0.06220694</v>
      </c>
      <c r="E40" s="2">
        <v>0.01921263</v>
      </c>
      <c r="F40" s="2">
        <v>0.0169486</v>
      </c>
      <c r="G40" s="2">
        <v>0.006921373</v>
      </c>
      <c r="L40" s="2">
        <f t="shared" si="3"/>
        <v>0.0407947188333333</v>
      </c>
      <c r="M40" s="2">
        <f t="shared" si="4"/>
        <v>0.0300142481624051</v>
      </c>
      <c r="N40" s="2">
        <f t="shared" si="5"/>
        <v>0.01225326550186</v>
      </c>
    </row>
    <row r="41" ht="13.5" spans="1:14">
      <c r="A41" s="2">
        <v>140</v>
      </c>
      <c r="B41" s="2">
        <v>0.0600343</v>
      </c>
      <c r="C41" s="2">
        <v>0.08117152</v>
      </c>
      <c r="D41" s="2">
        <v>0.06220694</v>
      </c>
      <c r="E41" s="2">
        <v>0.02008593</v>
      </c>
      <c r="F41" s="2">
        <v>0.0169486</v>
      </c>
      <c r="G41" s="2">
        <v>0.006921373</v>
      </c>
      <c r="L41" s="2">
        <f t="shared" si="3"/>
        <v>0.0412281105</v>
      </c>
      <c r="M41" s="2">
        <f t="shared" si="4"/>
        <v>0.0303403977478634</v>
      </c>
      <c r="N41" s="2">
        <f t="shared" si="5"/>
        <v>0.0123864155125589</v>
      </c>
    </row>
    <row r="42" ht="13.5" spans="1:14">
      <c r="A42" s="2">
        <v>150</v>
      </c>
      <c r="B42" s="2">
        <v>0.06174957</v>
      </c>
      <c r="C42" s="2">
        <v>0.08117152</v>
      </c>
      <c r="D42" s="2">
        <v>0.06393491</v>
      </c>
      <c r="E42" s="2">
        <v>0.02008593</v>
      </c>
      <c r="F42" s="2">
        <v>0.0169486</v>
      </c>
      <c r="G42" s="2">
        <v>0.006921373</v>
      </c>
      <c r="L42" s="2">
        <f t="shared" si="3"/>
        <v>0.0418019838333333</v>
      </c>
      <c r="M42" s="2">
        <f t="shared" si="4"/>
        <v>0.0308015184259473</v>
      </c>
      <c r="N42" s="2">
        <f t="shared" si="5"/>
        <v>0.0125746672410842</v>
      </c>
    </row>
    <row r="43" ht="13.5" spans="1:14">
      <c r="A43" s="2">
        <v>160</v>
      </c>
      <c r="B43" s="2">
        <v>0.06346484</v>
      </c>
      <c r="C43" s="2">
        <v>0.08117152</v>
      </c>
      <c r="D43" s="2">
        <v>0.06566288</v>
      </c>
      <c r="E43" s="2">
        <v>0.02008593</v>
      </c>
      <c r="F43" s="2">
        <v>0.0169486</v>
      </c>
      <c r="G43" s="2">
        <v>0.006921373</v>
      </c>
      <c r="L43" s="2">
        <f t="shared" si="3"/>
        <v>0.0423758571666667</v>
      </c>
      <c r="M43" s="2">
        <f t="shared" si="4"/>
        <v>0.0312811150431119</v>
      </c>
      <c r="N43" s="2">
        <f t="shared" si="5"/>
        <v>0.0127704617401539</v>
      </c>
    </row>
    <row r="44" ht="13.5" spans="1:14">
      <c r="A44" s="2">
        <v>170</v>
      </c>
      <c r="B44" s="2">
        <v>0.0651801</v>
      </c>
      <c r="C44" s="2">
        <v>0.08117152</v>
      </c>
      <c r="D44" s="2">
        <v>0.06739085</v>
      </c>
      <c r="E44" s="2">
        <v>0.02183254</v>
      </c>
      <c r="F44" s="2">
        <v>0.0169486</v>
      </c>
      <c r="G44" s="2">
        <v>0.006921373</v>
      </c>
      <c r="L44" s="2">
        <f t="shared" si="3"/>
        <v>0.0432408305</v>
      </c>
      <c r="M44" s="2">
        <f t="shared" si="4"/>
        <v>0.0315340814798251</v>
      </c>
      <c r="N44" s="2">
        <f t="shared" si="5"/>
        <v>0.0128737348554868</v>
      </c>
    </row>
    <row r="45" ht="13.5" spans="1:14">
      <c r="A45" s="2">
        <v>180</v>
      </c>
      <c r="B45" s="2">
        <v>0.0651801</v>
      </c>
      <c r="C45" s="2">
        <v>0.08117152</v>
      </c>
      <c r="D45" s="2">
        <v>0.06911882</v>
      </c>
      <c r="E45" s="2">
        <v>0.02270584</v>
      </c>
      <c r="F45" s="2">
        <v>0.0169486</v>
      </c>
      <c r="G45" s="2">
        <v>0.006921373</v>
      </c>
      <c r="L45" s="2">
        <f t="shared" si="3"/>
        <v>0.0436743755</v>
      </c>
      <c r="M45" s="2">
        <f t="shared" si="4"/>
        <v>0.0316881098763985</v>
      </c>
      <c r="N45" s="2">
        <f t="shared" si="5"/>
        <v>0.0129366166850708</v>
      </c>
    </row>
    <row r="48" spans="2:12">
      <c r="B48" s="6" t="s">
        <v>2</v>
      </c>
      <c r="C48" s="6"/>
      <c r="D48" s="6"/>
      <c r="E48" s="6"/>
      <c r="F48" s="6"/>
      <c r="G48" s="6"/>
      <c r="H48" s="6"/>
      <c r="I48" s="6"/>
      <c r="J48" s="6"/>
      <c r="K48" s="1"/>
      <c r="L48" s="1"/>
    </row>
    <row r="49" spans="1:14">
      <c r="A49" s="5" t="s">
        <v>7</v>
      </c>
      <c r="L49" s="7" t="s">
        <v>4</v>
      </c>
      <c r="M49" s="7" t="s">
        <v>5</v>
      </c>
      <c r="N49" s="7" t="s">
        <v>6</v>
      </c>
    </row>
    <row r="50" spans="1:14">
      <c r="A50" s="2">
        <v>0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L50" s="8">
        <f>AVERAGE(B50:I50)</f>
        <v>0</v>
      </c>
      <c r="M50" s="8">
        <f>STDEV(B50:I50)</f>
        <v>0</v>
      </c>
      <c r="N50" s="8">
        <f>M50/SQRT(8)</f>
        <v>0</v>
      </c>
    </row>
    <row r="51" spans="1:14">
      <c r="A51" s="2">
        <v>10</v>
      </c>
      <c r="B51" s="2">
        <v>0.01831502</v>
      </c>
      <c r="C51" s="2">
        <v>0.02897357</v>
      </c>
      <c r="D51" s="2">
        <v>0.02016129</v>
      </c>
      <c r="E51" s="2">
        <v>0.02429609</v>
      </c>
      <c r="F51" s="2">
        <v>0.02122579</v>
      </c>
      <c r="G51" s="2">
        <v>0.00643304</v>
      </c>
      <c r="H51" s="2">
        <v>0.004102059</v>
      </c>
      <c r="I51" s="2">
        <v>0.007734978</v>
      </c>
      <c r="L51" s="8">
        <f t="shared" ref="L51:L68" si="6">AVERAGE(B51:I51)</f>
        <v>0.016405229625</v>
      </c>
      <c r="M51" s="8">
        <f t="shared" ref="M51:M68" si="7">STDEV(B51:I51)</f>
        <v>0.00915897518418287</v>
      </c>
      <c r="N51" s="8">
        <f t="shared" ref="N51:N68" si="8">M51/SQRT(8)</f>
        <v>0.00323818673072751</v>
      </c>
    </row>
    <row r="52" spans="1:14">
      <c r="A52" s="2">
        <v>20</v>
      </c>
      <c r="B52" s="2">
        <v>0.03907204</v>
      </c>
      <c r="C52" s="2">
        <v>0.05642222</v>
      </c>
      <c r="D52" s="2">
        <v>0.04233871</v>
      </c>
      <c r="E52" s="2">
        <v>0.06209001</v>
      </c>
      <c r="F52" s="2">
        <v>0.04952684</v>
      </c>
      <c r="G52" s="2">
        <v>0.00964956</v>
      </c>
      <c r="H52" s="2">
        <v>0.01367353</v>
      </c>
      <c r="I52" s="2">
        <v>0.01436496</v>
      </c>
      <c r="L52" s="8">
        <f t="shared" si="6"/>
        <v>0.03589223375</v>
      </c>
      <c r="M52" s="8">
        <f t="shared" si="7"/>
        <v>0.0206713976453276</v>
      </c>
      <c r="N52" s="8">
        <f t="shared" si="8"/>
        <v>0.00730844272580739</v>
      </c>
    </row>
    <row r="53" spans="1:14">
      <c r="A53" s="2">
        <v>30</v>
      </c>
      <c r="B53" s="2">
        <v>0.06471307</v>
      </c>
      <c r="C53" s="2">
        <v>0.07472132</v>
      </c>
      <c r="D53" s="2">
        <v>0.05745968</v>
      </c>
      <c r="E53" s="2">
        <v>0.08638609</v>
      </c>
      <c r="F53" s="2">
        <v>0.06367737</v>
      </c>
      <c r="G53" s="2">
        <v>0.02251564</v>
      </c>
      <c r="H53" s="2">
        <v>0.01914294</v>
      </c>
      <c r="I53" s="2">
        <v>0.02651992</v>
      </c>
      <c r="L53" s="8">
        <f t="shared" si="6"/>
        <v>0.05189200375</v>
      </c>
      <c r="M53" s="8">
        <f t="shared" si="7"/>
        <v>0.0257029954908378</v>
      </c>
      <c r="N53" s="8">
        <f t="shared" si="8"/>
        <v>0.00908738120418932</v>
      </c>
    </row>
    <row r="54" spans="1:14">
      <c r="A54" s="2">
        <v>40</v>
      </c>
      <c r="B54" s="2">
        <v>0.07692308</v>
      </c>
      <c r="C54" s="2">
        <v>0.09607027</v>
      </c>
      <c r="D54" s="2">
        <v>0.07258064</v>
      </c>
      <c r="E54" s="2">
        <v>0.1133817</v>
      </c>
      <c r="F54" s="2">
        <v>0.07605908</v>
      </c>
      <c r="G54" s="2">
        <v>0.03377346</v>
      </c>
      <c r="H54" s="2">
        <v>0.01914294</v>
      </c>
      <c r="I54" s="2">
        <v>0.03204491</v>
      </c>
      <c r="L54" s="8">
        <f t="shared" si="6"/>
        <v>0.06499701</v>
      </c>
      <c r="M54" s="8">
        <f t="shared" si="7"/>
        <v>0.0333639762967439</v>
      </c>
      <c r="N54" s="8">
        <f t="shared" si="8"/>
        <v>0.0117959469433874</v>
      </c>
    </row>
    <row r="55" spans="1:14">
      <c r="A55" s="2">
        <v>50</v>
      </c>
      <c r="B55" s="2">
        <v>0.0952381</v>
      </c>
      <c r="C55" s="2">
        <v>0.1036949</v>
      </c>
      <c r="D55" s="2">
        <v>0.08266129</v>
      </c>
      <c r="E55" s="2">
        <v>0.1295791</v>
      </c>
      <c r="F55" s="2">
        <v>0.09197842</v>
      </c>
      <c r="G55" s="2">
        <v>0.04181476</v>
      </c>
      <c r="H55" s="2">
        <v>0.023245</v>
      </c>
      <c r="I55" s="2">
        <v>0.03977989</v>
      </c>
      <c r="L55" s="8">
        <f t="shared" si="6"/>
        <v>0.0759989325</v>
      </c>
      <c r="M55" s="8">
        <f t="shared" si="7"/>
        <v>0.0369770810150283</v>
      </c>
      <c r="N55" s="8">
        <f t="shared" si="8"/>
        <v>0.0130733723671054</v>
      </c>
    </row>
    <row r="56" spans="1:14">
      <c r="A56" s="2">
        <v>60</v>
      </c>
      <c r="B56" s="2">
        <v>0.1123321</v>
      </c>
      <c r="C56" s="2">
        <v>0.1250438</v>
      </c>
      <c r="D56" s="2">
        <v>0.08971774</v>
      </c>
      <c r="E56" s="2">
        <v>0.1403774</v>
      </c>
      <c r="F56" s="2">
        <v>0.1025913</v>
      </c>
      <c r="G56" s="2">
        <v>0.05146432</v>
      </c>
      <c r="H56" s="2">
        <v>0.02461235</v>
      </c>
      <c r="I56" s="2">
        <v>0.04751486</v>
      </c>
      <c r="L56" s="8">
        <f t="shared" si="6"/>
        <v>0.08670673375</v>
      </c>
      <c r="M56" s="8">
        <f t="shared" si="7"/>
        <v>0.0412346235439259</v>
      </c>
      <c r="N56" s="8">
        <f t="shared" si="8"/>
        <v>0.0145786409637922</v>
      </c>
    </row>
    <row r="57" spans="1:14">
      <c r="A57" s="2">
        <v>70</v>
      </c>
      <c r="B57" s="2">
        <v>0.1208791</v>
      </c>
      <c r="C57" s="2">
        <v>0.1357183</v>
      </c>
      <c r="D57" s="2">
        <v>0.09274194</v>
      </c>
      <c r="E57" s="2">
        <v>0.1511757</v>
      </c>
      <c r="F57" s="2">
        <v>0.1078978</v>
      </c>
      <c r="G57" s="2">
        <v>0.05950562</v>
      </c>
      <c r="H57" s="2">
        <v>0.03008177</v>
      </c>
      <c r="I57" s="2">
        <v>0.05082985</v>
      </c>
      <c r="L57" s="8">
        <f t="shared" si="6"/>
        <v>0.09360376</v>
      </c>
      <c r="M57" s="8">
        <f t="shared" si="7"/>
        <v>0.0432013607289542</v>
      </c>
      <c r="N57" s="8">
        <f t="shared" si="8"/>
        <v>0.0152739875639649</v>
      </c>
    </row>
    <row r="58" spans="1:14">
      <c r="A58" s="2">
        <v>80</v>
      </c>
      <c r="B58" s="2">
        <v>0.1294261</v>
      </c>
      <c r="C58" s="2">
        <v>0.1387682</v>
      </c>
      <c r="D58" s="2">
        <v>0.1028226</v>
      </c>
      <c r="E58" s="2">
        <v>0.1538752</v>
      </c>
      <c r="F58" s="2">
        <v>0.1114354</v>
      </c>
      <c r="G58" s="2">
        <v>0.06593866</v>
      </c>
      <c r="H58" s="2">
        <v>0.03144912</v>
      </c>
      <c r="I58" s="2">
        <v>0.05635484</v>
      </c>
      <c r="L58" s="8">
        <f t="shared" si="6"/>
        <v>0.098758765</v>
      </c>
      <c r="M58" s="8">
        <f t="shared" si="7"/>
        <v>0.0433624492251135</v>
      </c>
      <c r="N58" s="8">
        <f t="shared" si="8"/>
        <v>0.0153309409479675</v>
      </c>
    </row>
    <row r="59" spans="1:14">
      <c r="A59" s="2">
        <v>90</v>
      </c>
      <c r="B59" s="2">
        <v>0.1367521</v>
      </c>
      <c r="C59" s="2">
        <v>0.1448679</v>
      </c>
      <c r="D59" s="2">
        <v>0.108871</v>
      </c>
      <c r="E59" s="2">
        <v>0.1592744</v>
      </c>
      <c r="F59" s="2">
        <v>0.1132042</v>
      </c>
      <c r="G59" s="2">
        <v>0.07397996</v>
      </c>
      <c r="H59" s="2">
        <v>0.03828589</v>
      </c>
      <c r="I59" s="2">
        <v>0.05745983</v>
      </c>
      <c r="L59" s="8">
        <f t="shared" si="6"/>
        <v>0.10408691</v>
      </c>
      <c r="M59" s="8">
        <f t="shared" si="7"/>
        <v>0.043575980589504</v>
      </c>
      <c r="N59" s="8">
        <f t="shared" si="8"/>
        <v>0.0154064356858458</v>
      </c>
    </row>
    <row r="60" spans="1:14">
      <c r="A60" s="2">
        <v>100</v>
      </c>
      <c r="B60" s="2">
        <v>0.1404151</v>
      </c>
      <c r="C60" s="2">
        <v>0.1479177</v>
      </c>
      <c r="D60" s="2">
        <v>0.1118952</v>
      </c>
      <c r="E60" s="2">
        <v>0.1727722</v>
      </c>
      <c r="F60" s="2">
        <v>0.114973</v>
      </c>
      <c r="G60" s="2">
        <v>0.07558822</v>
      </c>
      <c r="H60" s="2">
        <v>0.04102059</v>
      </c>
      <c r="I60" s="2">
        <v>0.05966983</v>
      </c>
      <c r="L60" s="8">
        <f t="shared" si="6"/>
        <v>0.10803148</v>
      </c>
      <c r="M60" s="8">
        <f t="shared" si="7"/>
        <v>0.0459439984223063</v>
      </c>
      <c r="N60" s="8">
        <f t="shared" si="8"/>
        <v>0.0162436564196184</v>
      </c>
    </row>
    <row r="61" spans="1:14">
      <c r="A61" s="2">
        <v>110</v>
      </c>
      <c r="B61" s="2">
        <v>0.1477412</v>
      </c>
      <c r="C61" s="2">
        <v>0.163167</v>
      </c>
      <c r="D61" s="2">
        <v>0.1159274</v>
      </c>
      <c r="E61" s="2">
        <v>0.1808709</v>
      </c>
      <c r="F61" s="2">
        <v>0.1185107</v>
      </c>
      <c r="G61" s="2">
        <v>0.07719648</v>
      </c>
      <c r="H61" s="2">
        <v>0.04102059</v>
      </c>
      <c r="I61" s="2">
        <v>0.06298482</v>
      </c>
      <c r="L61" s="8">
        <f t="shared" si="6"/>
        <v>0.11342738625</v>
      </c>
      <c r="M61" s="8">
        <f t="shared" si="7"/>
        <v>0.0497595071823572</v>
      </c>
      <c r="N61" s="8">
        <f t="shared" si="8"/>
        <v>0.0175926424785727</v>
      </c>
    </row>
    <row r="62" spans="1:14">
      <c r="A62" s="2">
        <v>120</v>
      </c>
      <c r="B62" s="2">
        <v>0.1538462</v>
      </c>
      <c r="C62" s="2">
        <v>0.1692667</v>
      </c>
      <c r="D62" s="2">
        <v>0.1219758</v>
      </c>
      <c r="E62" s="2">
        <v>0.1916691</v>
      </c>
      <c r="F62" s="2">
        <v>0.1202795</v>
      </c>
      <c r="G62" s="2">
        <v>0.08202126</v>
      </c>
      <c r="H62" s="2">
        <v>0.04238794</v>
      </c>
      <c r="I62" s="2">
        <v>0.0685098</v>
      </c>
      <c r="L62" s="8">
        <f t="shared" si="6"/>
        <v>0.1187445375</v>
      </c>
      <c r="M62" s="8">
        <f t="shared" si="7"/>
        <v>0.0518484915620089</v>
      </c>
      <c r="N62" s="8">
        <f t="shared" si="8"/>
        <v>0.018331209988895</v>
      </c>
    </row>
    <row r="63" spans="1:14">
      <c r="A63" s="2">
        <v>130</v>
      </c>
      <c r="B63" s="2">
        <v>0.1538462</v>
      </c>
      <c r="C63" s="2">
        <v>0.1768913</v>
      </c>
      <c r="D63" s="2">
        <v>0.1270161</v>
      </c>
      <c r="E63" s="2">
        <v>0.1916691</v>
      </c>
      <c r="F63" s="2">
        <v>0.1202795</v>
      </c>
      <c r="G63" s="2">
        <v>0.08202126</v>
      </c>
      <c r="H63" s="2">
        <v>0.0437553</v>
      </c>
      <c r="I63" s="2">
        <v>0.07403479</v>
      </c>
      <c r="L63" s="8">
        <f t="shared" si="6"/>
        <v>0.12118919375</v>
      </c>
      <c r="M63" s="8">
        <f t="shared" si="7"/>
        <v>0.0519959819747386</v>
      </c>
      <c r="N63" s="8">
        <f t="shared" si="8"/>
        <v>0.0183833557243956</v>
      </c>
    </row>
    <row r="64" spans="1:14">
      <c r="A64" s="2">
        <v>140</v>
      </c>
      <c r="B64" s="2">
        <v>0.1562882</v>
      </c>
      <c r="C64" s="2">
        <v>0.1784162</v>
      </c>
      <c r="D64" s="2">
        <v>0.1340726</v>
      </c>
      <c r="E64" s="2">
        <v>0.1916691</v>
      </c>
      <c r="F64" s="2">
        <v>0.1202795</v>
      </c>
      <c r="G64" s="2">
        <v>0.08523778</v>
      </c>
      <c r="H64" s="2">
        <v>0.04922471</v>
      </c>
      <c r="I64" s="2">
        <v>0.07734977</v>
      </c>
      <c r="L64" s="8">
        <f t="shared" si="6"/>
        <v>0.1240672325</v>
      </c>
      <c r="M64" s="8">
        <f t="shared" si="7"/>
        <v>0.0506643276291443</v>
      </c>
      <c r="N64" s="8">
        <f t="shared" si="8"/>
        <v>0.0179125448154125</v>
      </c>
    </row>
    <row r="65" spans="1:14">
      <c r="A65" s="2">
        <v>150</v>
      </c>
      <c r="B65" s="2">
        <v>0.1599512</v>
      </c>
      <c r="C65" s="2">
        <v>0.1799411</v>
      </c>
      <c r="D65" s="2">
        <v>0.1370968</v>
      </c>
      <c r="E65" s="2">
        <v>0.1916691</v>
      </c>
      <c r="F65" s="2">
        <v>0.1202795</v>
      </c>
      <c r="G65" s="2">
        <v>0.08684604</v>
      </c>
      <c r="H65" s="2">
        <v>0.05195942</v>
      </c>
      <c r="I65" s="2">
        <v>0.07734977</v>
      </c>
      <c r="L65" s="8">
        <f t="shared" si="6"/>
        <v>0.12563661625</v>
      </c>
      <c r="M65" s="8">
        <f t="shared" si="7"/>
        <v>0.050584368849651</v>
      </c>
      <c r="N65" s="8">
        <f t="shared" si="8"/>
        <v>0.0178842751178149</v>
      </c>
    </row>
    <row r="66" spans="1:14">
      <c r="A66" s="2">
        <v>160</v>
      </c>
      <c r="B66" s="2">
        <v>0.1611722</v>
      </c>
      <c r="C66" s="2">
        <v>0.1875658</v>
      </c>
      <c r="D66" s="2">
        <v>0.140121</v>
      </c>
      <c r="E66" s="2">
        <v>0.1943687</v>
      </c>
      <c r="F66" s="2">
        <v>0.1202795</v>
      </c>
      <c r="G66" s="2">
        <v>0.08684604</v>
      </c>
      <c r="H66" s="2">
        <v>0.05195942</v>
      </c>
      <c r="I66" s="2">
        <v>0.07845477</v>
      </c>
      <c r="L66" s="8">
        <f t="shared" si="6"/>
        <v>0.12759592875</v>
      </c>
      <c r="M66" s="8">
        <f t="shared" si="7"/>
        <v>0.0523573577050614</v>
      </c>
      <c r="N66" s="8">
        <f t="shared" si="8"/>
        <v>0.0185111213391293</v>
      </c>
    </row>
    <row r="67" spans="1:14">
      <c r="A67" s="2">
        <v>170</v>
      </c>
      <c r="B67" s="2">
        <v>0.1660562</v>
      </c>
      <c r="C67" s="2">
        <v>0.1936655</v>
      </c>
      <c r="D67" s="2">
        <v>0.1431452</v>
      </c>
      <c r="E67" s="2">
        <v>0.1943687</v>
      </c>
      <c r="F67" s="2">
        <v>0.1202795</v>
      </c>
      <c r="G67" s="2">
        <v>0.0884543</v>
      </c>
      <c r="H67" s="2">
        <v>0.05469412</v>
      </c>
      <c r="I67" s="2">
        <v>0.07845477</v>
      </c>
      <c r="L67" s="8">
        <f t="shared" si="6"/>
        <v>0.12988978625</v>
      </c>
      <c r="M67" s="8">
        <f t="shared" si="7"/>
        <v>0.0532082078817623</v>
      </c>
      <c r="N67" s="8">
        <f t="shared" si="8"/>
        <v>0.0188119423039888</v>
      </c>
    </row>
    <row r="68" spans="1:14">
      <c r="A68" s="2">
        <v>180</v>
      </c>
      <c r="B68" s="2">
        <v>0.1672772</v>
      </c>
      <c r="C68" s="2">
        <v>0.1936655</v>
      </c>
      <c r="D68" s="2">
        <v>0.1431452</v>
      </c>
      <c r="E68" s="2">
        <v>0.1943687</v>
      </c>
      <c r="F68" s="2">
        <v>0.1202795</v>
      </c>
      <c r="G68" s="2">
        <v>0.09006256</v>
      </c>
      <c r="H68" s="2">
        <v>0.05469412</v>
      </c>
      <c r="I68" s="2">
        <v>0.08287476</v>
      </c>
      <c r="L68" s="8">
        <f t="shared" si="6"/>
        <v>0.1307959425</v>
      </c>
      <c r="M68" s="8">
        <f t="shared" si="7"/>
        <v>0.0525563564169103</v>
      </c>
      <c r="N68" s="8">
        <f t="shared" si="8"/>
        <v>0.0185814780084272</v>
      </c>
    </row>
    <row r="71" spans="2:11">
      <c r="B71" s="6" t="s">
        <v>3</v>
      </c>
      <c r="C71" s="6"/>
      <c r="D71" s="6"/>
      <c r="E71" s="6"/>
      <c r="F71" s="6"/>
      <c r="G71" s="6"/>
      <c r="H71" s="6"/>
      <c r="I71" s="6"/>
      <c r="J71" s="6"/>
      <c r="K71" s="1"/>
    </row>
    <row r="72" spans="1:14">
      <c r="A72" s="9" t="s">
        <v>7</v>
      </c>
      <c r="L72" s="7" t="s">
        <v>4</v>
      </c>
      <c r="M72" s="7" t="s">
        <v>5</v>
      </c>
      <c r="N72" s="7" t="s">
        <v>6</v>
      </c>
    </row>
    <row r="73" spans="1:14">
      <c r="A73" s="10">
        <v>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L73" s="8">
        <f>AVERAGE(B73:J73)</f>
        <v>0</v>
      </c>
      <c r="M73" s="8">
        <f>STDEV(B73:J73)</f>
        <v>0</v>
      </c>
      <c r="N73" s="8">
        <f>M73/SQRT(9)</f>
        <v>0</v>
      </c>
    </row>
    <row r="74" spans="1:14">
      <c r="A74" s="10">
        <v>10</v>
      </c>
      <c r="B74" s="2">
        <v>0.00975039</v>
      </c>
      <c r="C74" s="2">
        <v>0.007816286</v>
      </c>
      <c r="D74" s="2">
        <v>0.002724239</v>
      </c>
      <c r="E74" s="2">
        <v>0.000743456</v>
      </c>
      <c r="F74" s="2">
        <v>0.006443299</v>
      </c>
      <c r="G74" s="2">
        <v>0.003160956</v>
      </c>
      <c r="H74" s="2">
        <v>0.002454771</v>
      </c>
      <c r="I74" s="2">
        <v>0.005912029</v>
      </c>
      <c r="J74" s="2">
        <v>0.000769041</v>
      </c>
      <c r="L74" s="8">
        <f t="shared" ref="L74:L91" si="9">AVERAGE(B74:J74)</f>
        <v>0.00441938522222222</v>
      </c>
      <c r="M74" s="8">
        <f t="shared" ref="M74:M91" si="10">STDEV(B74:J74)</f>
        <v>0.00319055445247545</v>
      </c>
      <c r="N74" s="8">
        <f t="shared" ref="N74:N91" si="11">M74/SQRT(9)</f>
        <v>0.00106351815082515</v>
      </c>
    </row>
    <row r="75" spans="1:14">
      <c r="A75" s="10">
        <v>20</v>
      </c>
      <c r="B75" s="2">
        <v>0.01462558</v>
      </c>
      <c r="C75" s="2">
        <v>0.02344886</v>
      </c>
      <c r="D75" s="2">
        <v>0.004086358</v>
      </c>
      <c r="E75" s="2">
        <v>0.002230367</v>
      </c>
      <c r="F75" s="2">
        <v>0.0128866</v>
      </c>
      <c r="G75" s="2">
        <v>0.009482868</v>
      </c>
      <c r="H75" s="2">
        <v>0.009819083</v>
      </c>
      <c r="I75" s="2">
        <v>0.005912029</v>
      </c>
      <c r="J75" s="2">
        <v>0.002307124</v>
      </c>
      <c r="L75" s="8">
        <f t="shared" si="9"/>
        <v>0.00942209655555555</v>
      </c>
      <c r="M75" s="8">
        <f t="shared" si="10"/>
        <v>0.00688408397001261</v>
      </c>
      <c r="N75" s="8">
        <f t="shared" si="11"/>
        <v>0.00229469465667087</v>
      </c>
    </row>
    <row r="76" spans="1:14">
      <c r="A76" s="10">
        <v>30</v>
      </c>
      <c r="B76" s="2">
        <v>0.01462558</v>
      </c>
      <c r="C76" s="2">
        <v>0.02501212</v>
      </c>
      <c r="D76" s="2">
        <v>0.005448478</v>
      </c>
      <c r="E76" s="2">
        <v>0.002230367</v>
      </c>
      <c r="F76" s="2">
        <v>0.0193299</v>
      </c>
      <c r="G76" s="2">
        <v>0.01264382</v>
      </c>
      <c r="H76" s="2">
        <v>0.009819083</v>
      </c>
      <c r="I76" s="2">
        <v>0.009853382</v>
      </c>
      <c r="J76" s="2">
        <v>0.003076166</v>
      </c>
      <c r="L76" s="8">
        <f t="shared" si="9"/>
        <v>0.0113376551111111</v>
      </c>
      <c r="M76" s="8">
        <f t="shared" si="10"/>
        <v>0.00753135046983779</v>
      </c>
      <c r="N76" s="8">
        <f t="shared" si="11"/>
        <v>0.0025104501566126</v>
      </c>
    </row>
    <row r="77" spans="1:14">
      <c r="A77" s="10">
        <v>40</v>
      </c>
      <c r="B77" s="2">
        <v>0.01950078</v>
      </c>
      <c r="C77" s="2">
        <v>0.03126514</v>
      </c>
      <c r="D77" s="2">
        <v>0.006810597</v>
      </c>
      <c r="E77" s="2">
        <v>0.003717279</v>
      </c>
      <c r="F77" s="2">
        <v>0.02255155</v>
      </c>
      <c r="G77" s="2">
        <v>0.01580478</v>
      </c>
      <c r="H77" s="2">
        <v>0.009819083</v>
      </c>
      <c r="I77" s="2">
        <v>0.01576541</v>
      </c>
      <c r="J77" s="2">
        <v>0.004614249</v>
      </c>
      <c r="L77" s="8">
        <f t="shared" si="9"/>
        <v>0.014427652</v>
      </c>
      <c r="M77" s="8">
        <f t="shared" si="10"/>
        <v>0.00914600206308885</v>
      </c>
      <c r="N77" s="8">
        <f t="shared" si="11"/>
        <v>0.00304866735436295</v>
      </c>
    </row>
    <row r="78" spans="1:14">
      <c r="A78" s="10">
        <v>50</v>
      </c>
      <c r="B78" s="2">
        <v>0.02193838</v>
      </c>
      <c r="C78" s="2">
        <v>0.03439166</v>
      </c>
      <c r="D78" s="2">
        <v>0.008172717</v>
      </c>
      <c r="E78" s="2">
        <v>0.00520419</v>
      </c>
      <c r="F78" s="2">
        <v>0.02255155</v>
      </c>
      <c r="G78" s="2">
        <v>0.01896573</v>
      </c>
      <c r="H78" s="2">
        <v>0.009819083</v>
      </c>
      <c r="I78" s="2">
        <v>0.01773609</v>
      </c>
      <c r="J78" s="2">
        <v>0.006921373</v>
      </c>
      <c r="L78" s="8">
        <f t="shared" si="9"/>
        <v>0.0161889747777778</v>
      </c>
      <c r="M78" s="8">
        <f t="shared" si="10"/>
        <v>0.00952870372603208</v>
      </c>
      <c r="N78" s="8">
        <f t="shared" si="11"/>
        <v>0.00317623457534403</v>
      </c>
    </row>
    <row r="79" spans="1:14">
      <c r="A79" s="10">
        <v>60</v>
      </c>
      <c r="B79" s="2">
        <v>0.02681357</v>
      </c>
      <c r="C79" s="2">
        <v>0.03751817</v>
      </c>
      <c r="D79" s="2">
        <v>0.008172717</v>
      </c>
      <c r="E79" s="2">
        <v>0.005947646</v>
      </c>
      <c r="F79" s="2">
        <v>0.0257732</v>
      </c>
      <c r="G79" s="2">
        <v>0.02212669</v>
      </c>
      <c r="H79" s="2">
        <v>0.009819083</v>
      </c>
      <c r="I79" s="2">
        <v>0.02167744</v>
      </c>
      <c r="J79" s="2">
        <v>0.007690415</v>
      </c>
      <c r="L79" s="8">
        <f t="shared" si="9"/>
        <v>0.0183932145555556</v>
      </c>
      <c r="M79" s="8">
        <f t="shared" si="10"/>
        <v>0.0109731027095787</v>
      </c>
      <c r="N79" s="8">
        <f t="shared" si="11"/>
        <v>0.00365770090319291</v>
      </c>
    </row>
    <row r="80" spans="1:14">
      <c r="A80" s="10">
        <v>70</v>
      </c>
      <c r="B80" s="2">
        <v>0.03168877</v>
      </c>
      <c r="C80" s="2">
        <v>0.03751817</v>
      </c>
      <c r="D80" s="2">
        <v>0.01089696</v>
      </c>
      <c r="E80" s="2">
        <v>0.009664925</v>
      </c>
      <c r="F80" s="2">
        <v>0.0257732</v>
      </c>
      <c r="G80" s="2">
        <v>0.02528765</v>
      </c>
      <c r="H80" s="2">
        <v>0.009819083</v>
      </c>
      <c r="I80" s="2">
        <v>0.02561879</v>
      </c>
      <c r="J80" s="2">
        <v>0.009228498</v>
      </c>
      <c r="L80" s="8">
        <f t="shared" si="9"/>
        <v>0.0206106717777778</v>
      </c>
      <c r="M80" s="8">
        <f t="shared" si="10"/>
        <v>0.0108534134302356</v>
      </c>
      <c r="N80" s="8">
        <f t="shared" si="11"/>
        <v>0.0036178044767452</v>
      </c>
    </row>
    <row r="81" spans="1:14">
      <c r="A81" s="10">
        <v>80</v>
      </c>
      <c r="B81" s="2">
        <v>0.03412636</v>
      </c>
      <c r="C81" s="2">
        <v>0.0437712</v>
      </c>
      <c r="D81" s="2">
        <v>0.01225908</v>
      </c>
      <c r="E81" s="2">
        <v>0.01189529</v>
      </c>
      <c r="F81" s="2">
        <v>0.02899485</v>
      </c>
      <c r="G81" s="2">
        <v>0.02528765</v>
      </c>
      <c r="H81" s="2">
        <v>0.009819083</v>
      </c>
      <c r="I81" s="2">
        <v>0.02758947</v>
      </c>
      <c r="J81" s="2">
        <v>0.009228498</v>
      </c>
      <c r="L81" s="8">
        <f t="shared" si="9"/>
        <v>0.0225523867777778</v>
      </c>
      <c r="M81" s="8">
        <f t="shared" si="10"/>
        <v>0.0123376608843235</v>
      </c>
      <c r="N81" s="8">
        <f t="shared" si="11"/>
        <v>0.00411255362810782</v>
      </c>
    </row>
    <row r="82" spans="1:14">
      <c r="A82" s="10">
        <v>90</v>
      </c>
      <c r="B82" s="2">
        <v>0.03900156</v>
      </c>
      <c r="C82" s="2">
        <v>0.04533446</v>
      </c>
      <c r="D82" s="2">
        <v>0.0136212</v>
      </c>
      <c r="E82" s="2">
        <v>0.01263875</v>
      </c>
      <c r="F82" s="2">
        <v>0.02899485</v>
      </c>
      <c r="G82" s="2">
        <v>0.02528765</v>
      </c>
      <c r="H82" s="2">
        <v>0.009819083</v>
      </c>
      <c r="I82" s="2">
        <v>0.02956014</v>
      </c>
      <c r="J82" s="2">
        <v>0.009997539</v>
      </c>
      <c r="L82" s="8">
        <f t="shared" si="9"/>
        <v>0.0238061368888889</v>
      </c>
      <c r="M82" s="8">
        <f t="shared" si="10"/>
        <v>0.0130927187668235</v>
      </c>
      <c r="N82" s="8">
        <f t="shared" si="11"/>
        <v>0.00436423958894117</v>
      </c>
    </row>
    <row r="83" spans="1:14">
      <c r="A83" s="10">
        <v>100</v>
      </c>
      <c r="B83" s="2">
        <v>0.04631435</v>
      </c>
      <c r="C83" s="2">
        <v>0.04689772</v>
      </c>
      <c r="D83" s="2">
        <v>0.01498331</v>
      </c>
      <c r="E83" s="2">
        <v>0.01263875</v>
      </c>
      <c r="F83" s="2">
        <v>0.0322165</v>
      </c>
      <c r="G83" s="2">
        <v>0.02528765</v>
      </c>
      <c r="H83" s="2">
        <v>0.009819083</v>
      </c>
      <c r="I83" s="2">
        <v>0.03153082</v>
      </c>
      <c r="J83" s="2">
        <v>0.01153562</v>
      </c>
      <c r="L83" s="8">
        <f t="shared" si="9"/>
        <v>0.0256915336666667</v>
      </c>
      <c r="M83" s="8">
        <f t="shared" si="10"/>
        <v>0.0145310196748219</v>
      </c>
      <c r="N83" s="8">
        <f t="shared" si="11"/>
        <v>0.00484367322494063</v>
      </c>
    </row>
    <row r="84" spans="1:14">
      <c r="A84" s="10">
        <v>110</v>
      </c>
      <c r="B84" s="2">
        <v>0.04631435</v>
      </c>
      <c r="C84" s="2">
        <v>0.04846097</v>
      </c>
      <c r="D84" s="2">
        <v>0.01906967</v>
      </c>
      <c r="E84" s="2">
        <v>0.0133822</v>
      </c>
      <c r="F84" s="2">
        <v>0.0322165</v>
      </c>
      <c r="G84" s="2">
        <v>0.02528765</v>
      </c>
      <c r="H84" s="2">
        <v>0.009819083</v>
      </c>
      <c r="I84" s="2">
        <v>0.03547217</v>
      </c>
      <c r="J84" s="2">
        <v>0.01153562</v>
      </c>
      <c r="L84" s="8">
        <f t="shared" si="9"/>
        <v>0.0268398014444444</v>
      </c>
      <c r="M84" s="8">
        <f t="shared" si="10"/>
        <v>0.0146542384007331</v>
      </c>
      <c r="N84" s="8">
        <f t="shared" si="11"/>
        <v>0.00488474613357771</v>
      </c>
    </row>
    <row r="85" spans="1:14">
      <c r="A85" s="10">
        <v>120</v>
      </c>
      <c r="B85" s="2">
        <v>0.05118955</v>
      </c>
      <c r="C85" s="2">
        <v>0.04846097</v>
      </c>
      <c r="D85" s="2">
        <v>0.01906967</v>
      </c>
      <c r="E85" s="2">
        <v>0.01412566</v>
      </c>
      <c r="F85" s="2">
        <v>0.03543814</v>
      </c>
      <c r="G85" s="2">
        <v>0.02528765</v>
      </c>
      <c r="H85" s="2">
        <v>0.01227385</v>
      </c>
      <c r="I85" s="2">
        <v>0.03941353</v>
      </c>
      <c r="J85" s="2">
        <v>0.01307371</v>
      </c>
      <c r="L85" s="8">
        <f t="shared" si="9"/>
        <v>0.0287036366666667</v>
      </c>
      <c r="M85" s="8">
        <f t="shared" si="10"/>
        <v>0.0153592645050528</v>
      </c>
      <c r="N85" s="8">
        <f t="shared" si="11"/>
        <v>0.0051197548350176</v>
      </c>
    </row>
    <row r="86" spans="1:14">
      <c r="A86" s="10">
        <v>130</v>
      </c>
      <c r="B86" s="2">
        <v>0.05362714</v>
      </c>
      <c r="C86" s="2">
        <v>0.05315074</v>
      </c>
      <c r="D86" s="2">
        <v>0.01906967</v>
      </c>
      <c r="E86" s="2">
        <v>0.01412566</v>
      </c>
      <c r="F86" s="2">
        <v>0.03543814</v>
      </c>
      <c r="G86" s="2">
        <v>0.02528765</v>
      </c>
      <c r="H86" s="2">
        <v>0.01227385</v>
      </c>
      <c r="I86" s="2">
        <v>0.03941353</v>
      </c>
      <c r="J86" s="2">
        <v>0.01461179</v>
      </c>
      <c r="L86" s="8">
        <f t="shared" si="9"/>
        <v>0.0296664633333333</v>
      </c>
      <c r="M86" s="8">
        <f t="shared" si="10"/>
        <v>0.0164167278567061</v>
      </c>
      <c r="N86" s="8">
        <f t="shared" si="11"/>
        <v>0.00547224261890203</v>
      </c>
    </row>
    <row r="87" spans="1:14">
      <c r="A87" s="10">
        <v>140</v>
      </c>
      <c r="B87" s="2">
        <v>0.05606474</v>
      </c>
      <c r="C87" s="2">
        <v>0.054714</v>
      </c>
      <c r="D87" s="2">
        <v>0.01906967</v>
      </c>
      <c r="E87" s="2">
        <v>0.01561257</v>
      </c>
      <c r="F87" s="2">
        <v>0.03543814</v>
      </c>
      <c r="G87" s="2">
        <v>0.02528765</v>
      </c>
      <c r="H87" s="2">
        <v>0.01227385</v>
      </c>
      <c r="I87" s="2">
        <v>0.03941353</v>
      </c>
      <c r="J87" s="2">
        <v>0.01461179</v>
      </c>
      <c r="L87" s="8">
        <f t="shared" si="9"/>
        <v>0.0302762155555556</v>
      </c>
      <c r="M87" s="8">
        <f t="shared" si="10"/>
        <v>0.0169828723459579</v>
      </c>
      <c r="N87" s="8">
        <f t="shared" si="11"/>
        <v>0.00566095744865265</v>
      </c>
    </row>
    <row r="88" spans="1:14">
      <c r="A88" s="10">
        <v>150</v>
      </c>
      <c r="B88" s="2">
        <v>0.05850234</v>
      </c>
      <c r="C88" s="2">
        <v>0.05627726</v>
      </c>
      <c r="D88" s="2">
        <v>0.01906967</v>
      </c>
      <c r="E88" s="2">
        <v>0.01709948</v>
      </c>
      <c r="F88" s="2">
        <v>0.03543814</v>
      </c>
      <c r="G88" s="2">
        <v>0.02528765</v>
      </c>
      <c r="H88" s="2">
        <v>0.01227385</v>
      </c>
      <c r="I88" s="2">
        <v>0.04335488</v>
      </c>
      <c r="J88" s="2">
        <v>0.01614987</v>
      </c>
      <c r="L88" s="8">
        <f t="shared" si="9"/>
        <v>0.0314947933333333</v>
      </c>
      <c r="M88" s="8">
        <f t="shared" si="10"/>
        <v>0.0176947681837528</v>
      </c>
      <c r="N88" s="8">
        <f t="shared" si="11"/>
        <v>0.00589825606125093</v>
      </c>
    </row>
    <row r="89" spans="1:14">
      <c r="A89" s="10">
        <v>160</v>
      </c>
      <c r="B89" s="2">
        <v>0.06093994</v>
      </c>
      <c r="C89" s="2">
        <v>0.06253029</v>
      </c>
      <c r="D89" s="2">
        <v>0.01906967</v>
      </c>
      <c r="E89" s="2">
        <v>0.01784294</v>
      </c>
      <c r="F89" s="2">
        <v>0.03543814</v>
      </c>
      <c r="G89" s="2">
        <v>0.02528765</v>
      </c>
      <c r="H89" s="2">
        <v>0.01227385</v>
      </c>
      <c r="I89" s="2">
        <v>0.04532555</v>
      </c>
      <c r="J89" s="2">
        <v>0.01614987</v>
      </c>
      <c r="L89" s="8">
        <f t="shared" si="9"/>
        <v>0.0327619888888889</v>
      </c>
      <c r="M89" s="8">
        <f t="shared" si="10"/>
        <v>0.0193868615938188</v>
      </c>
      <c r="N89" s="8">
        <f t="shared" si="11"/>
        <v>0.0064622871979396</v>
      </c>
    </row>
    <row r="90" spans="1:14">
      <c r="A90" s="10">
        <v>170</v>
      </c>
      <c r="B90" s="2">
        <v>0.06337754</v>
      </c>
      <c r="C90" s="2">
        <v>0.0656568</v>
      </c>
      <c r="D90" s="2">
        <v>0.01906967</v>
      </c>
      <c r="E90" s="2">
        <v>0.01784294</v>
      </c>
      <c r="F90" s="2">
        <v>0.03543814</v>
      </c>
      <c r="G90" s="2">
        <v>0.02528765</v>
      </c>
      <c r="H90" s="2">
        <v>0.01227385</v>
      </c>
      <c r="I90" s="2">
        <v>0.04532555</v>
      </c>
      <c r="J90" s="2">
        <v>0.01768795</v>
      </c>
      <c r="L90" s="8">
        <f t="shared" si="9"/>
        <v>0.0335511211111111</v>
      </c>
      <c r="M90" s="8">
        <f t="shared" si="10"/>
        <v>0.0202845221016595</v>
      </c>
      <c r="N90" s="8">
        <f t="shared" si="11"/>
        <v>0.00676150736721982</v>
      </c>
    </row>
    <row r="91" spans="1:14">
      <c r="A91" s="10">
        <v>180</v>
      </c>
      <c r="B91" s="2">
        <v>0.07069033</v>
      </c>
      <c r="C91" s="2">
        <v>0.06722006</v>
      </c>
      <c r="D91" s="2">
        <v>0.02043179</v>
      </c>
      <c r="E91" s="2">
        <v>0.01784294</v>
      </c>
      <c r="F91" s="2">
        <v>0.03543814</v>
      </c>
      <c r="G91" s="2">
        <v>0.02528765</v>
      </c>
      <c r="H91" s="2">
        <v>0.01227385</v>
      </c>
      <c r="I91" s="2">
        <v>0.04532555</v>
      </c>
      <c r="J91" s="2">
        <v>0.018457</v>
      </c>
      <c r="L91" s="8">
        <f t="shared" si="9"/>
        <v>0.0347741455555556</v>
      </c>
      <c r="M91" s="8">
        <f t="shared" si="10"/>
        <v>0.0218213133057357</v>
      </c>
      <c r="N91" s="8">
        <f t="shared" si="11"/>
        <v>0.0072737711019119</v>
      </c>
    </row>
  </sheetData>
  <mergeCells count="5">
    <mergeCell ref="B2:J2"/>
    <mergeCell ref="Q2:Y2"/>
    <mergeCell ref="B25:J25"/>
    <mergeCell ref="B48:J48"/>
    <mergeCell ref="B71:J7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"/>
  <sheetViews>
    <sheetView tabSelected="1" workbookViewId="0">
      <selection activeCell="I12" sqref="I12"/>
    </sheetView>
  </sheetViews>
  <sheetFormatPr defaultColWidth="9" defaultRowHeight="13.5" outlineLevelCol="4"/>
  <cols>
    <col min="2" max="5" width="12.625"/>
  </cols>
  <sheetData>
    <row r="2" spans="2:5">
      <c r="B2" s="1" t="s">
        <v>8</v>
      </c>
      <c r="C2" s="1" t="s">
        <v>1</v>
      </c>
      <c r="D2" s="1" t="s">
        <v>9</v>
      </c>
      <c r="E2" s="1" t="s">
        <v>3</v>
      </c>
    </row>
    <row r="3" spans="2:5">
      <c r="B3" s="2">
        <v>0.09808394</v>
      </c>
      <c r="C3" s="2">
        <v>0.0651801</v>
      </c>
      <c r="D3" s="2">
        <v>0.1672772</v>
      </c>
      <c r="E3" s="2">
        <v>0.07069033</v>
      </c>
    </row>
    <row r="4" spans="2:5">
      <c r="B4" s="2">
        <v>0.09603042</v>
      </c>
      <c r="C4" s="2">
        <v>0.08117152</v>
      </c>
      <c r="D4" s="2">
        <v>0.1936655</v>
      </c>
      <c r="E4" s="2">
        <v>0.06722006</v>
      </c>
    </row>
    <row r="5" spans="2:5">
      <c r="B5" s="2">
        <v>0.238342</v>
      </c>
      <c r="C5" s="2">
        <v>0.06911882</v>
      </c>
      <c r="D5" s="2">
        <v>0.1431452</v>
      </c>
      <c r="E5" s="2">
        <v>0.02043179</v>
      </c>
    </row>
    <row r="6" spans="2:5">
      <c r="B6" s="2">
        <v>0.1324314</v>
      </c>
      <c r="C6" s="2">
        <v>0.02270584</v>
      </c>
      <c r="D6" s="2">
        <v>0.1943687</v>
      </c>
      <c r="E6" s="2">
        <v>0.01784294</v>
      </c>
    </row>
    <row r="7" spans="2:5">
      <c r="B7" s="2">
        <v>0.08267977</v>
      </c>
      <c r="C7" s="2">
        <v>0.0169486</v>
      </c>
      <c r="D7" s="2">
        <v>0.1202795</v>
      </c>
      <c r="E7" s="2">
        <v>0.03543814</v>
      </c>
    </row>
    <row r="8" spans="2:5">
      <c r="B8" s="2">
        <v>0.1072534</v>
      </c>
      <c r="C8" s="2">
        <v>0.006921373</v>
      </c>
      <c r="D8" s="2">
        <v>0.09006256</v>
      </c>
      <c r="E8" s="2">
        <v>0.02528765</v>
      </c>
    </row>
    <row r="9" spans="2:5">
      <c r="B9" s="2">
        <v>0.07597861</v>
      </c>
      <c r="C9" s="2"/>
      <c r="D9" s="2">
        <v>0.05469412</v>
      </c>
      <c r="E9" s="2">
        <v>0.01227385</v>
      </c>
    </row>
    <row r="10" spans="2:5">
      <c r="B10" s="2">
        <v>0.1047043</v>
      </c>
      <c r="C10" s="2"/>
      <c r="D10" s="2">
        <v>0.08287476</v>
      </c>
      <c r="E10" s="2">
        <v>0.04532555</v>
      </c>
    </row>
    <row r="11" spans="2:5">
      <c r="B11" s="2"/>
      <c r="C11" s="2"/>
      <c r="D11" s="2"/>
      <c r="E11" s="2">
        <v>0.018457</v>
      </c>
    </row>
    <row r="12" spans="1:5">
      <c r="A12" s="3" t="s">
        <v>4</v>
      </c>
      <c r="B12">
        <f>AVERAGE(B3:B10)</f>
        <v>0.11693798</v>
      </c>
      <c r="C12">
        <f>AVERAGE(C3:C8)</f>
        <v>0.0436743755</v>
      </c>
      <c r="D12">
        <f>AVERAGE(D3:D10)</f>
        <v>0.1307959425</v>
      </c>
      <c r="E12">
        <f>SUM(E3:E11)</f>
        <v>0.31296731</v>
      </c>
    </row>
    <row r="13" spans="1:5">
      <c r="A13" s="3" t="s">
        <v>5</v>
      </c>
      <c r="B13">
        <f>STDEV(B3:B10)</f>
        <v>0.051915222078544</v>
      </c>
      <c r="C13">
        <f>STDEV(C3:C8)</f>
        <v>0.0316881098763985</v>
      </c>
      <c r="D13">
        <f>STDEV(D3:D10)</f>
        <v>0.0525563564169103</v>
      </c>
      <c r="E13">
        <f>STDEV(E3:E11)</f>
        <v>0.0218213133057357</v>
      </c>
    </row>
    <row r="14" spans="1:5">
      <c r="A14" s="3" t="s">
        <v>6</v>
      </c>
      <c r="B14">
        <f>B13/SQRT(8)</f>
        <v>0.018354802789272</v>
      </c>
      <c r="C14">
        <f>C13/SQRT(6)</f>
        <v>0.0129366166850708</v>
      </c>
      <c r="D14">
        <f>D13/SQRT(8)</f>
        <v>0.0185814780084272</v>
      </c>
      <c r="E14">
        <f>E13/SQRT(9)</f>
        <v>0.0072737711019119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3C</vt:lpstr>
      <vt:lpstr>3D</vt:lpstr>
      <vt:lpstr>3E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