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3"/>
  </bookViews>
  <sheets>
    <sheet name="5C" sheetId="15" r:id="rId1"/>
    <sheet name="5E" sheetId="16" r:id="rId2"/>
    <sheet name="6C" sheetId="17" r:id="rId3"/>
    <sheet name="6F" sheetId="18" r:id="rId4"/>
  </sheets>
  <calcPr calcId="144525"/>
</workbook>
</file>

<file path=xl/sharedStrings.xml><?xml version="1.0" encoding="utf-8"?>
<sst xmlns="http://schemas.openxmlformats.org/spreadsheetml/2006/main" count="30" uniqueCount="13">
  <si>
    <t>no Syx1</t>
  </si>
  <si>
    <t>add. Syx1</t>
  </si>
  <si>
    <t>add. Rph3A FL</t>
  </si>
  <si>
    <t>add. Rph3A K4</t>
  </si>
  <si>
    <t>add. Rph3A K3</t>
  </si>
  <si>
    <t>Mean</t>
  </si>
  <si>
    <t>SD</t>
  </si>
  <si>
    <t>SEM</t>
  </si>
  <si>
    <t>SN25 11-206</t>
  </si>
  <si>
    <t>SN25 1-206</t>
  </si>
  <si>
    <t>control</t>
  </si>
  <si>
    <t>add. Syx1/Syb2</t>
  </si>
  <si>
    <t>add. Rph3-K3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</si>
</sst>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7" borderId="8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Fill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8"/>
  <sheetViews>
    <sheetView workbookViewId="0">
      <selection activeCell="E15" sqref="E15"/>
    </sheetView>
  </sheetViews>
  <sheetFormatPr defaultColWidth="9" defaultRowHeight="13.5" outlineLevelRow="7" outlineLevelCol="5"/>
  <cols>
    <col min="2" max="2" width="12.75" customWidth="1"/>
    <col min="3" max="3" width="12" customWidth="1"/>
    <col min="4" max="4" width="16" customWidth="1"/>
    <col min="5" max="5" width="12.125" customWidth="1"/>
    <col min="6" max="6" width="12.375" customWidth="1"/>
  </cols>
  <sheetData>
    <row r="2" spans="2:6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6">
      <c r="B3" s="2">
        <v>0.02628361</v>
      </c>
      <c r="C3" s="2">
        <v>0.1845347</v>
      </c>
      <c r="D3" s="2">
        <v>0.3754597</v>
      </c>
      <c r="E3" s="2">
        <v>0.2975739</v>
      </c>
      <c r="F3" s="2">
        <v>0.1464212</v>
      </c>
    </row>
    <row r="4" spans="2:6">
      <c r="B4" s="2">
        <v>0.09422003</v>
      </c>
      <c r="C4" s="2">
        <v>0.2137627</v>
      </c>
      <c r="D4" s="2">
        <v>0.3234965</v>
      </c>
      <c r="E4" s="2">
        <v>0.3226248</v>
      </c>
      <c r="F4" s="2">
        <v>0.1509737</v>
      </c>
    </row>
    <row r="5" spans="2:6">
      <c r="B5" s="2">
        <v>0.03442598</v>
      </c>
      <c r="C5" s="2">
        <v>0.1685608</v>
      </c>
      <c r="D5" s="2">
        <v>0.3408412</v>
      </c>
      <c r="E5" s="2">
        <v>0.3100994</v>
      </c>
      <c r="F5" s="2">
        <v>0.1317726</v>
      </c>
    </row>
    <row r="6" spans="1:6">
      <c r="A6" s="3" t="s">
        <v>5</v>
      </c>
      <c r="B6" s="2">
        <f>AVERAGE(B3:B5)</f>
        <v>0.0516432066666667</v>
      </c>
      <c r="C6" s="2">
        <f>AVERAGE(C3:C5)</f>
        <v>0.188952733333333</v>
      </c>
      <c r="D6" s="2">
        <f>AVERAGE(D3:D5)</f>
        <v>0.346599133333333</v>
      </c>
      <c r="E6" s="2">
        <f>AVERAGE(E3:E5)</f>
        <v>0.310099366666667</v>
      </c>
      <c r="F6" s="2">
        <f>AVERAGE(F3:F5)</f>
        <v>0.143055833333333</v>
      </c>
    </row>
    <row r="7" spans="1:6">
      <c r="A7" s="3" t="s">
        <v>6</v>
      </c>
      <c r="B7" s="2">
        <f>STDEV(B3:B5)</f>
        <v>0.0370966839646434</v>
      </c>
      <c r="C7" s="2">
        <f>STDEV(C3:C5)</f>
        <v>0.0229225261435849</v>
      </c>
      <c r="D7" s="2">
        <f>STDEV(D3:D5)</f>
        <v>0.0264557911573881</v>
      </c>
      <c r="E7" s="2">
        <f>STDEV(E3:E5)</f>
        <v>0.0125254500000333</v>
      </c>
      <c r="F7" s="2">
        <f>STDEV(F3:F5)</f>
        <v>0.0100331864282158</v>
      </c>
    </row>
    <row r="8" spans="1:6">
      <c r="A8" s="3" t="s">
        <v>7</v>
      </c>
      <c r="B8" s="2">
        <f>B7/SQRT(3)</f>
        <v>0.0214177804730294</v>
      </c>
      <c r="C8" s="2">
        <f>C7/SQRT(3)</f>
        <v>0.013234326639505</v>
      </c>
      <c r="D8" s="2">
        <f>D7/SQRT(3)</f>
        <v>0.0152742581463425</v>
      </c>
      <c r="E8" s="2">
        <f>E7/SQRT(3)</f>
        <v>0.0072315719292404</v>
      </c>
      <c r="F8" s="2">
        <f>F7/SQRT(3)</f>
        <v>0.00579266288516008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9"/>
  <sheetViews>
    <sheetView workbookViewId="0">
      <selection activeCell="A7" sqref="A7:A9"/>
    </sheetView>
  </sheetViews>
  <sheetFormatPr defaultColWidth="9" defaultRowHeight="13.5" outlineLevelCol="4"/>
  <cols>
    <col min="2" max="2" width="11.125"/>
    <col min="3" max="3" width="12.625"/>
    <col min="4" max="4" width="11.625" customWidth="1"/>
    <col min="5" max="5" width="13.75" customWidth="1"/>
  </cols>
  <sheetData>
    <row r="2" spans="2:5">
      <c r="B2" s="4" t="s">
        <v>8</v>
      </c>
      <c r="C2" s="5"/>
      <c r="D2" s="5"/>
      <c r="E2" s="1" t="s">
        <v>9</v>
      </c>
    </row>
    <row r="3" spans="2:5">
      <c r="B3" s="1" t="s">
        <v>0</v>
      </c>
      <c r="C3" s="1" t="s">
        <v>1</v>
      </c>
      <c r="D3" s="1" t="s">
        <v>2</v>
      </c>
      <c r="E3" s="1" t="s">
        <v>2</v>
      </c>
    </row>
    <row r="4" spans="2:5">
      <c r="B4" s="2">
        <v>0.03644692</v>
      </c>
      <c r="C4" s="2">
        <v>0.2176059</v>
      </c>
      <c r="D4" s="2">
        <v>0.1705667</v>
      </c>
      <c r="E4" s="2">
        <v>0.3754597</v>
      </c>
    </row>
    <row r="5" spans="2:5">
      <c r="B5" s="2">
        <v>0.07154413</v>
      </c>
      <c r="C5" s="2">
        <v>0.1677894</v>
      </c>
      <c r="D5" s="2">
        <v>0.1929076</v>
      </c>
      <c r="E5" s="2">
        <v>0.3234965</v>
      </c>
    </row>
    <row r="6" spans="2:5">
      <c r="B6" s="2">
        <v>0.02037144</v>
      </c>
      <c r="C6" s="2">
        <v>0.2141203</v>
      </c>
      <c r="D6" s="2">
        <v>0.1783542</v>
      </c>
      <c r="E6" s="2">
        <v>0.3408412</v>
      </c>
    </row>
    <row r="7" spans="1:5">
      <c r="A7" s="3" t="s">
        <v>5</v>
      </c>
      <c r="B7" s="2">
        <f>AVERAGE(B4:B6)</f>
        <v>0.0427874966666667</v>
      </c>
      <c r="C7" s="2">
        <f>AVERAGE(C4:C6)</f>
        <v>0.199838533333333</v>
      </c>
      <c r="D7" s="2">
        <f>AVERAGE(D4:D6)</f>
        <v>0.1806095</v>
      </c>
      <c r="E7" s="2">
        <f>AVERAGE(E4:E6)</f>
        <v>0.346599133333333</v>
      </c>
    </row>
    <row r="8" spans="1:5">
      <c r="A8" s="3" t="s">
        <v>6</v>
      </c>
      <c r="B8" s="2">
        <f>STDEV(B4:B6)</f>
        <v>0.0261689364477893</v>
      </c>
      <c r="C8" s="2">
        <f>STDEV(C4:C6)</f>
        <v>0.027810026292748</v>
      </c>
      <c r="D8" s="2">
        <f>STDEV(D4:D6)</f>
        <v>0.0113399178467042</v>
      </c>
      <c r="E8" s="2">
        <f>STDEV(E4:E6)</f>
        <v>0.0264557911573881</v>
      </c>
    </row>
    <row r="9" spans="1:5">
      <c r="A9" s="3" t="s">
        <v>7</v>
      </c>
      <c r="B9" s="2">
        <f>B8/SQRT(3)</f>
        <v>0.0151086425025373</v>
      </c>
      <c r="C9" s="2">
        <f>C8/SQRT(3)</f>
        <v>0.0160561261662886</v>
      </c>
      <c r="D9" s="2">
        <f>D8/SQRT(3)</f>
        <v>0.00654710462138291</v>
      </c>
      <c r="E9" s="2">
        <f>E8/SQRT(3)</f>
        <v>0.0152742581463425</v>
      </c>
    </row>
  </sheetData>
  <mergeCells count="1">
    <mergeCell ref="B2:D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8"/>
  <sheetViews>
    <sheetView workbookViewId="0">
      <selection activeCell="B2" sqref="B2:D2"/>
    </sheetView>
  </sheetViews>
  <sheetFormatPr defaultColWidth="9" defaultRowHeight="13.5" outlineLevelRow="7" outlineLevelCol="4"/>
  <cols>
    <col min="2" max="2" width="11.5" customWidth="1"/>
    <col min="3" max="3" width="13.375" customWidth="1"/>
    <col min="4" max="4" width="16.125" customWidth="1"/>
    <col min="5" max="5" width="14.875" customWidth="1"/>
  </cols>
  <sheetData>
    <row r="2" spans="2:5">
      <c r="B2" s="1" t="s">
        <v>10</v>
      </c>
      <c r="C2" s="1" t="s">
        <v>11</v>
      </c>
      <c r="D2" s="1" t="s">
        <v>2</v>
      </c>
      <c r="E2" s="1" t="s">
        <v>12</v>
      </c>
    </row>
    <row r="3" spans="2:5">
      <c r="B3" s="2">
        <v>0.9715919</v>
      </c>
      <c r="C3" s="2">
        <v>0.8680587</v>
      </c>
      <c r="D3" s="2">
        <v>0.8050109</v>
      </c>
      <c r="E3" s="2">
        <v>0.949303</v>
      </c>
    </row>
    <row r="4" spans="2:5">
      <c r="B4" s="2">
        <v>1.012652</v>
      </c>
      <c r="C4" s="2">
        <v>0.7929181</v>
      </c>
      <c r="D4" s="2">
        <v>0.817105</v>
      </c>
      <c r="E4" s="2">
        <v>0.9660071</v>
      </c>
    </row>
    <row r="5" spans="2:5">
      <c r="B5" s="2">
        <v>1.015756</v>
      </c>
      <c r="C5" s="2">
        <v>0.8304884</v>
      </c>
      <c r="D5" s="2">
        <v>0.8266978</v>
      </c>
      <c r="E5" s="2">
        <v>0.9576551</v>
      </c>
    </row>
    <row r="6" spans="1:5">
      <c r="A6" s="3" t="s">
        <v>5</v>
      </c>
      <c r="B6" s="2">
        <f>AVERAGE(B3:B5)</f>
        <v>0.999999966666667</v>
      </c>
      <c r="C6" s="2">
        <f>AVERAGE(C3:C5)</f>
        <v>0.8304884</v>
      </c>
      <c r="D6" s="2">
        <f>AVERAGE(D3:D5)</f>
        <v>0.816271233333333</v>
      </c>
      <c r="E6" s="2">
        <f>AVERAGE(E3:E5)</f>
        <v>0.957655066666667</v>
      </c>
    </row>
    <row r="7" spans="1:5">
      <c r="A7" s="3" t="s">
        <v>6</v>
      </c>
      <c r="B7" s="2">
        <f>STDEV(B3:B5)</f>
        <v>0.0246510120036346</v>
      </c>
      <c r="C7" s="2">
        <f>STDEV(C3:C5)</f>
        <v>0.0375703</v>
      </c>
      <c r="D7" s="2">
        <f>STDEV(D3:D5)</f>
        <v>0.010867464425676</v>
      </c>
      <c r="E7" s="2">
        <f>STDEV(E3:E5)</f>
        <v>0.00835205000004989</v>
      </c>
    </row>
    <row r="8" spans="1:5">
      <c r="A8" s="3" t="s">
        <v>7</v>
      </c>
      <c r="B8" s="2">
        <f>B7/SQRT(3)</f>
        <v>0.0142322684160951</v>
      </c>
      <c r="C8" s="2">
        <f>C7/SQRT(3)</f>
        <v>0.021691222818535</v>
      </c>
      <c r="D8" s="2">
        <f>D7/SQRT(3)</f>
        <v>0.00627433351157274</v>
      </c>
      <c r="E8" s="2">
        <f>E7/SQRT(3)</f>
        <v>0.00482205831581402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9"/>
  <sheetViews>
    <sheetView tabSelected="1" workbookViewId="0">
      <selection activeCell="C15" sqref="C15"/>
    </sheetView>
  </sheetViews>
  <sheetFormatPr defaultColWidth="9" defaultRowHeight="13.5" outlineLevelCol="3"/>
  <cols>
    <col min="2" max="2" width="12.75" customWidth="1"/>
    <col min="3" max="3" width="13.5" customWidth="1"/>
    <col min="4" max="4" width="13.625" customWidth="1"/>
  </cols>
  <sheetData>
    <row r="2" spans="2:4">
      <c r="B2" s="1" t="s">
        <v>10</v>
      </c>
      <c r="C2" s="1" t="s">
        <v>11</v>
      </c>
      <c r="D2" s="1" t="s">
        <v>2</v>
      </c>
    </row>
    <row r="3" spans="2:4">
      <c r="B3" s="2">
        <v>0.9556188</v>
      </c>
      <c r="C3" s="2">
        <v>0.7528706</v>
      </c>
      <c r="D3" s="2">
        <v>1.071042</v>
      </c>
    </row>
    <row r="4" spans="2:4">
      <c r="B4" s="2">
        <v>0.9546022</v>
      </c>
      <c r="C4" s="2">
        <v>0.8239492</v>
      </c>
      <c r="D4" s="2">
        <v>1.038914</v>
      </c>
    </row>
    <row r="5" spans="2:4">
      <c r="B5" s="2">
        <v>1.089779</v>
      </c>
      <c r="C5" s="2">
        <v>0.8508664</v>
      </c>
      <c r="D5" s="2">
        <v>0.9094577</v>
      </c>
    </row>
    <row r="6" spans="2:4">
      <c r="B6" s="2"/>
      <c r="C6" s="2"/>
      <c r="D6" s="2">
        <v>1.051375</v>
      </c>
    </row>
    <row r="7" spans="1:4">
      <c r="A7" s="3" t="s">
        <v>5</v>
      </c>
      <c r="B7" s="2">
        <f>AVERAGE(B3:B5)</f>
        <v>1</v>
      </c>
      <c r="C7" s="2">
        <f>AVERAGE(C3:C5)</f>
        <v>0.809228733333333</v>
      </c>
      <c r="D7" s="2">
        <f>AVERAGE(D3:D6)</f>
        <v>1.017697175</v>
      </c>
    </row>
    <row r="8" spans="1:4">
      <c r="A8" s="3" t="s">
        <v>6</v>
      </c>
      <c r="B8" s="2">
        <f>STDEV(B3:B5)</f>
        <v>0.0777525562257602</v>
      </c>
      <c r="C8" s="2">
        <f>STDEV(C3:C5)</f>
        <v>0.0506291744804647</v>
      </c>
      <c r="D8" s="2">
        <f>STDEV(D3:D6)</f>
        <v>0.0733616699700134</v>
      </c>
    </row>
    <row r="9" spans="1:4">
      <c r="A9" s="3" t="s">
        <v>7</v>
      </c>
      <c r="B9" s="2">
        <f>B8/SQRT(3)</f>
        <v>0.0448904592671242</v>
      </c>
      <c r="C9" s="2">
        <f>C8/SQRT(3)</f>
        <v>0.0292307675151448</v>
      </c>
      <c r="D9" s="2">
        <f>D8/SQRT(4)</f>
        <v>0.0366808349850067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5C</vt:lpstr>
      <vt:lpstr>5E</vt:lpstr>
      <vt:lpstr>6C</vt:lpstr>
      <vt:lpstr>6F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WPS_139471653</cp:lastModifiedBy>
  <dcterms:created xsi:type="dcterms:W3CDTF">2022-05-11T06:19:00Z</dcterms:created>
  <dcterms:modified xsi:type="dcterms:W3CDTF">2022-05-11T08:46:32Z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